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2.官網EPG\1月\"/>
    </mc:Choice>
  </mc:AlternateContent>
  <xr:revisionPtr revIDLastSave="0" documentId="8_{D68E7B95-F44C-4DA4-B308-0F03E599E7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P153" i="2"/>
  <c r="F153" i="2"/>
  <c r="E153" i="2"/>
  <c r="D153" i="2"/>
  <c r="C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P144" i="2"/>
  <c r="F144" i="2"/>
  <c r="E144" i="2"/>
  <c r="D144" i="2"/>
  <c r="C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P137" i="2"/>
  <c r="F137" i="2"/>
  <c r="E137" i="2"/>
  <c r="D137" i="2"/>
  <c r="C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P124" i="2"/>
  <c r="F124" i="2"/>
  <c r="E124" i="2"/>
  <c r="D124" i="2"/>
  <c r="C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P119" i="2"/>
  <c r="F119" i="2"/>
  <c r="E119" i="2"/>
  <c r="D119" i="2"/>
  <c r="C119" i="2"/>
  <c r="B119" i="2"/>
  <c r="A119" i="2"/>
  <c r="C118" i="2" s="1"/>
  <c r="P118" i="2"/>
  <c r="F118" i="2"/>
  <c r="E118" i="2"/>
  <c r="D118" i="2"/>
  <c r="B118" i="2"/>
  <c r="A118" i="2"/>
  <c r="P117" i="2"/>
  <c r="F117" i="2"/>
  <c r="E117" i="2"/>
  <c r="D117" i="2"/>
  <c r="C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P114" i="2"/>
  <c r="F114" i="2"/>
  <c r="E114" i="2"/>
  <c r="D114" i="2"/>
  <c r="C114" i="2"/>
  <c r="B114" i="2"/>
  <c r="A114" i="2"/>
  <c r="C113" i="2" s="1"/>
  <c r="P113" i="2"/>
  <c r="F113" i="2"/>
  <c r="E113" i="2"/>
  <c r="D113" i="2"/>
  <c r="B113" i="2"/>
  <c r="A113" i="2"/>
  <c r="P112" i="2"/>
  <c r="F112" i="2"/>
  <c r="E112" i="2"/>
  <c r="D112" i="2"/>
  <c r="C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P108" i="2"/>
  <c r="F108" i="2"/>
  <c r="E108" i="2"/>
  <c r="D108" i="2"/>
  <c r="C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P92" i="2"/>
  <c r="F92" i="2"/>
  <c r="E92" i="2"/>
  <c r="D92" i="2"/>
  <c r="C92" i="2"/>
  <c r="B92" i="2"/>
  <c r="A92" i="2"/>
  <c r="C91" i="2" s="1"/>
  <c r="P91" i="2"/>
  <c r="F91" i="2"/>
  <c r="E91" i="2"/>
  <c r="D91" i="2"/>
  <c r="B91" i="2"/>
  <c r="A91" i="2"/>
  <c r="P90" i="2"/>
  <c r="F90" i="2"/>
  <c r="E90" i="2"/>
  <c r="D90" i="2"/>
  <c r="C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P82" i="2"/>
  <c r="F82" i="2"/>
  <c r="E82" i="2"/>
  <c r="D82" i="2"/>
  <c r="C82" i="2"/>
  <c r="B82" i="2"/>
  <c r="A82" i="2"/>
  <c r="P81" i="2"/>
  <c r="F81" i="2"/>
  <c r="E81" i="2"/>
  <c r="D81" i="2"/>
  <c r="C81" i="2"/>
  <c r="B81" i="2"/>
  <c r="A81" i="2"/>
  <c r="P80" i="2"/>
  <c r="F80" i="2"/>
  <c r="E80" i="2"/>
  <c r="D80" i="2"/>
  <c r="C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P65" i="2"/>
  <c r="F65" i="2"/>
  <c r="E65" i="2"/>
  <c r="D65" i="2"/>
  <c r="C65" i="2"/>
  <c r="B65" i="2"/>
  <c r="A65" i="2"/>
  <c r="P64" i="2"/>
  <c r="F64" i="2"/>
  <c r="E64" i="2"/>
  <c r="D64" i="2"/>
  <c r="C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P58" i="2"/>
  <c r="F58" i="2"/>
  <c r="E58" i="2"/>
  <c r="D58" i="2"/>
  <c r="C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P49" i="2"/>
  <c r="F49" i="2"/>
  <c r="E49" i="2"/>
  <c r="D49" i="2"/>
  <c r="C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P39" i="2"/>
  <c r="F39" i="2"/>
  <c r="E39" i="2"/>
  <c r="D39" i="2"/>
  <c r="C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P34" i="2"/>
  <c r="F34" i="2"/>
  <c r="E34" i="2"/>
  <c r="D34" i="2"/>
  <c r="C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P25" i="2"/>
  <c r="F25" i="2"/>
  <c r="E25" i="2"/>
  <c r="D25" i="2"/>
  <c r="C25" i="2"/>
  <c r="B25" i="2"/>
  <c r="A25" i="2"/>
  <c r="P24" i="2"/>
  <c r="F24" i="2"/>
  <c r="E24" i="2"/>
  <c r="D24" i="2"/>
  <c r="C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P8" i="2"/>
  <c r="F8" i="2"/>
  <c r="E8" i="2"/>
  <c r="D8" i="2"/>
  <c r="C8" i="2"/>
  <c r="B8" i="2"/>
  <c r="A8" i="2"/>
  <c r="C7" i="2" s="1"/>
  <c r="P7" i="2"/>
  <c r="F7" i="2"/>
  <c r="E7" i="2"/>
  <c r="D7" i="2"/>
  <c r="B7" i="2"/>
  <c r="A7" i="2"/>
  <c r="P6" i="2"/>
  <c r="F6" i="2"/>
  <c r="E6" i="2"/>
  <c r="D6" i="2"/>
  <c r="C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P1" i="2"/>
  <c r="F1" i="2"/>
  <c r="E1" i="2"/>
  <c r="D1" i="2"/>
  <c r="C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<sst xmlns="http://schemas.openxmlformats.org/spreadsheetml/2006/main" count="954" uniqueCount="85">
  <si>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</si>
  <si>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</si>
  <si>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</si>
  <si>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</si>
  <si>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</si>
  <si>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</si>
  <si>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</si>
  <si>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</si>
  <si>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</si>
  <si>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</si>
  <si>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</si>
  <si>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</si>
  <si>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</si>
  <si>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E3</t>
  </si>
  <si>
    <t>E4</t>
  </si>
  <si>
    <t>E6</t>
  </si>
  <si>
    <t>雲中歌(45)</t>
  </si>
  <si>
    <t>E7</t>
  </si>
  <si>
    <t>豪門本色(47)</t>
  </si>
  <si>
    <t>E5</t>
  </si>
  <si>
    <t>戲說乾隆西遊記(14)</t>
  </si>
  <si>
    <t>王牌辯護人</t>
  </si>
  <si>
    <t>高塔公主(15)</t>
  </si>
  <si>
    <t>源(20)</t>
  </si>
  <si>
    <t>E9</t>
  </si>
  <si>
    <t>飛越龍門客棧(23)</t>
  </si>
  <si>
    <t>青青河邊草(42)</t>
  </si>
  <si>
    <t>逆風飛翔(6)</t>
  </si>
  <si>
    <t>在一起就好(24)</t>
  </si>
  <si>
    <t>E38</t>
  </si>
  <si>
    <t>E10</t>
  </si>
  <si>
    <t>E39</t>
  </si>
  <si>
    <t>E11</t>
  </si>
  <si>
    <t>N</t>
  </si>
  <si>
    <t>Y</t>
  </si>
  <si>
    <t>N</t>
    <phoneticPr fontId="9" type="noConversion"/>
  </si>
  <si>
    <t>E40</t>
  </si>
  <si>
    <t>E12</t>
  </si>
  <si>
    <t>E41</t>
  </si>
  <si>
    <t>E13</t>
  </si>
  <si>
    <t>E42</t>
  </si>
  <si>
    <t>E14</t>
  </si>
  <si>
    <t>選擇</t>
  </si>
  <si>
    <t>E44</t>
  </si>
  <si>
    <t>E15</t>
  </si>
  <si>
    <t>E45</t>
  </si>
  <si>
    <t>E97-98</t>
  </si>
  <si>
    <t>E16</t>
  </si>
  <si>
    <t>E43</t>
  </si>
  <si>
    <t>醉過</t>
  </si>
  <si>
    <t>E47</t>
  </si>
  <si>
    <t>E99-100</t>
  </si>
  <si>
    <t>E17</t>
  </si>
  <si>
    <t>極機密/背叛</t>
  </si>
  <si>
    <t>E11-12</t>
  </si>
  <si>
    <t>一家人</t>
  </si>
  <si>
    <t>E48</t>
  </si>
  <si>
    <t>E101-102</t>
  </si>
  <si>
    <t>E18</t>
  </si>
  <si>
    <t>即時救援/標靶</t>
  </si>
  <si>
    <t>E13-14</t>
  </si>
  <si>
    <t>出走</t>
  </si>
  <si>
    <t>E49</t>
  </si>
  <si>
    <t>E103-104</t>
  </si>
  <si>
    <t>E19</t>
  </si>
  <si>
    <t>隱世者們(20)</t>
  </si>
  <si>
    <t>計高一籌/明察秋毫</t>
  </si>
  <si>
    <t>E15-16</t>
  </si>
  <si>
    <t>E50</t>
  </si>
  <si>
    <t>E105-106</t>
  </si>
  <si>
    <t>E20</t>
  </si>
  <si>
    <t>E2</t>
  </si>
  <si>
    <t>定念/彩虹</t>
  </si>
  <si>
    <t>E17-18</t>
  </si>
  <si>
    <t>懲前毖後</t>
  </si>
  <si>
    <t>E51</t>
  </si>
  <si>
    <t>E107-108</t>
  </si>
  <si>
    <t>料理情人夢(20)</t>
  </si>
  <si>
    <t>法理有情/心念</t>
  </si>
  <si>
    <t>E19-20</t>
  </si>
  <si>
    <t>奇蹟/意外</t>
  </si>
  <si>
    <t>E71-72</t>
  </si>
  <si>
    <t>夏風</t>
  </si>
  <si>
    <t>我在你身邊</t>
  </si>
  <si>
    <t>E56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</si>
</sst>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h:mm:ss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"/>
  <sheetViews>
    <sheetView tabSelected="1" zoomScale="85" zoomScaleNormal="85" workbookViewId="0">
      <selection activeCell="L11" sqref="L11"/>
    </sheetView>
  </sheetViews>
  <sheetFormatPr defaultColWidth="9" defaultRowHeight="16.2"/>
  <cols>
    <col min="1" max="1" width="9.44140625" style="5" customWidth="1"/>
    <col min="2" max="2" width="11.21875" style="2" bestFit="1" customWidth="1"/>
    <col min="3" max="3" width="8.109375" style="3" customWidth="1"/>
    <col min="4" max="4" width="11.21875" style="2" bestFit="1" customWidth="1"/>
    <col min="5" max="5" width="8.109375" style="3" customWidth="1"/>
    <col min="6" max="6" width="19" style="4" customWidth="1"/>
    <col min="7" max="7" width="9" style="4"/>
    <col min="8" max="8" width="11.21875" style="6" customWidth="1"/>
    <col min="9" max="16384" width="9" style="5"/>
  </cols>
  <sheetData>
    <row r="1" spans="1:10">
      <c r="A1" s="7" t="s">
        <v>1</v>
      </c>
      <c r="B1" s="7" t="s">
        <v>2</v>
      </c>
      <c r="C1" s="8" t="s">
        <v>3</v>
      </c>
      <c r="D1" s="7" t="s">
        <v>4</v>
      </c>
      <c r="E1" s="8" t="s">
        <v>5</v>
      </c>
      <c r="F1" s="7" t="s">
        <v>6</v>
      </c>
      <c r="G1" s="7" t="s">
        <v>7</v>
      </c>
      <c r="H1" s="8" t="s">
        <v>8</v>
      </c>
      <c r="I1" s="7" t="s">
        <v>9</v>
      </c>
      <c r="J1" s="8"/>
    </row>
    <row r="2" spans="1:10">
      <c r="A2" s="1">
        <v>1080105</v>
      </c>
      <c r="B2" s="2">
        <v>44207</v>
      </c>
      <c r="C2" s="3">
        <v>0</v>
      </c>
      <c r="D2" s="2">
        <v>44207</v>
      </c>
      <c r="E2" s="3">
        <v>6.25E-2</v>
      </c>
      <c r="F2" s="4" t="s">
        <v>18</v>
      </c>
      <c r="G2" s="4" t="s">
        <v>0</v>
      </c>
      <c r="H2" s="5" t="s">
        <v>29</v>
      </c>
    </row>
    <row r="3" spans="1:10">
      <c r="A3" s="1">
        <v>1080105</v>
      </c>
      <c r="B3" s="2">
        <v>44207</v>
      </c>
      <c r="C3" s="3">
        <v>6.25E-2</v>
      </c>
      <c r="D3" s="2">
        <v>44207</v>
      </c>
      <c r="E3" s="3">
        <v>0.10416666666666667</v>
      </c>
      <c r="F3" s="4" t="s">
        <v>25</v>
      </c>
      <c r="G3" s="4" t="s">
        <v>0</v>
      </c>
      <c r="H3" s="5" t="s">
        <v>39</v>
      </c>
    </row>
    <row r="4" spans="1:10">
      <c r="A4" s="1">
        <v>1080105</v>
      </c>
      <c r="B4" s="2">
        <v>44207</v>
      </c>
      <c r="C4" s="3">
        <v>0.10416666666666667</v>
      </c>
      <c r="D4" s="2">
        <v>44207</v>
      </c>
      <c r="E4" s="3">
        <v>0.14583333333333334</v>
      </c>
      <c r="F4" s="4" t="s">
        <v>11</v>
      </c>
      <c r="G4" s="4" t="s">
        <v>0</v>
      </c>
      <c r="H4" s="5" t="s">
        <v>46</v>
      </c>
    </row>
    <row r="5" spans="1:10">
      <c r="A5" s="1">
        <v>1080105</v>
      </c>
      <c r="B5" s="2">
        <v>44207</v>
      </c>
      <c r="C5" s="3">
        <v>0.14583333333333334</v>
      </c>
      <c r="D5" s="2">
        <v>44207</v>
      </c>
      <c r="E5" s="3">
        <v>0.1875</v>
      </c>
      <c r="F5" s="4" t="s">
        <v>23</v>
      </c>
      <c r="G5" s="4" t="s">
        <v>0</v>
      </c>
      <c r="H5" s="5" t="s">
        <v>47</v>
      </c>
    </row>
    <row r="6" spans="1:10">
      <c r="A6" s="1">
        <v>1080105</v>
      </c>
      <c r="B6" s="2">
        <v>44207</v>
      </c>
      <c r="C6" s="3">
        <v>0.1875</v>
      </c>
      <c r="D6" s="2">
        <v>44207</v>
      </c>
      <c r="E6" s="3">
        <v>0.22916666666666666</v>
      </c>
      <c r="F6" s="4" t="s">
        <v>16</v>
      </c>
      <c r="G6" s="4" t="s">
        <v>0</v>
      </c>
      <c r="H6" s="5" t="s">
        <v>48</v>
      </c>
    </row>
    <row r="7" spans="1:10">
      <c r="A7" s="1">
        <v>1080105</v>
      </c>
      <c r="B7" s="2">
        <v>44207</v>
      </c>
      <c r="C7" s="3">
        <v>0.22916666666666666</v>
      </c>
      <c r="D7" s="2">
        <v>44207</v>
      </c>
      <c r="E7" s="3">
        <v>0.25</v>
      </c>
      <c r="F7" s="4" t="s">
        <v>49</v>
      </c>
      <c r="G7" s="4" t="s">
        <v>0</v>
      </c>
      <c r="H7" s="5" t="s">
        <v>50</v>
      </c>
    </row>
    <row r="8" spans="1:10">
      <c r="A8" s="1">
        <v>1080105</v>
      </c>
      <c r="B8" s="2">
        <v>44207</v>
      </c>
      <c r="C8" s="3">
        <v>0.25</v>
      </c>
      <c r="D8" s="2">
        <v>44207</v>
      </c>
      <c r="E8" s="3">
        <v>0.3125</v>
      </c>
      <c r="F8" s="4" t="s">
        <v>18</v>
      </c>
      <c r="G8" s="4" t="s">
        <v>0</v>
      </c>
      <c r="H8" s="5" t="s">
        <v>29</v>
      </c>
    </row>
    <row r="9" spans="1:10">
      <c r="A9" s="1">
        <v>1080105</v>
      </c>
      <c r="B9" s="2">
        <v>44207</v>
      </c>
      <c r="C9" s="3">
        <v>0.3125</v>
      </c>
      <c r="D9" s="2">
        <v>44207</v>
      </c>
      <c r="E9" s="3">
        <v>0.35416666666666669</v>
      </c>
      <c r="F9" s="4" t="s">
        <v>25</v>
      </c>
      <c r="G9" s="4" t="s">
        <v>0</v>
      </c>
      <c r="H9" s="5" t="s">
        <v>39</v>
      </c>
    </row>
    <row r="10" spans="1:10">
      <c r="A10" s="1">
        <v>1080105</v>
      </c>
      <c r="B10" s="2">
        <v>44207</v>
      </c>
      <c r="C10" s="3">
        <v>0.35416666666666669</v>
      </c>
      <c r="D10" s="2">
        <v>44207</v>
      </c>
      <c r="E10" s="3">
        <v>0.39583333333333331</v>
      </c>
      <c r="F10" s="4" t="s">
        <v>11</v>
      </c>
      <c r="G10" s="4" t="s">
        <v>0</v>
      </c>
      <c r="H10" s="5" t="s">
        <v>46</v>
      </c>
    </row>
    <row r="11" spans="1:10">
      <c r="A11" s="1">
        <v>1080105</v>
      </c>
      <c r="B11" s="2">
        <v>44207</v>
      </c>
      <c r="C11" s="3">
        <v>0.39583333333333331</v>
      </c>
      <c r="D11" s="2">
        <v>44207</v>
      </c>
      <c r="E11" s="3">
        <v>0.4375</v>
      </c>
      <c r="F11" s="4" t="s">
        <v>23</v>
      </c>
      <c r="G11" s="4" t="s">
        <v>0</v>
      </c>
      <c r="H11" s="5" t="s">
        <v>47</v>
      </c>
    </row>
    <row r="12" spans="1:10">
      <c r="A12" s="1">
        <v>1080105</v>
      </c>
      <c r="B12" s="2">
        <v>44207</v>
      </c>
      <c r="C12" s="3">
        <v>0.4375</v>
      </c>
      <c r="D12" s="2">
        <v>44207</v>
      </c>
      <c r="E12" s="3">
        <v>0.47916666666666669</v>
      </c>
      <c r="F12" s="4" t="s">
        <v>16</v>
      </c>
      <c r="G12" s="4" t="s">
        <v>0</v>
      </c>
      <c r="H12" s="5" t="s">
        <v>48</v>
      </c>
    </row>
    <row r="13" spans="1:10">
      <c r="A13" s="1">
        <v>1080105</v>
      </c>
      <c r="B13" s="2">
        <v>44207</v>
      </c>
      <c r="C13" s="3">
        <v>0.47916666666666669</v>
      </c>
      <c r="D13" s="2">
        <v>44207</v>
      </c>
      <c r="E13" s="3">
        <v>0.5</v>
      </c>
      <c r="F13" s="4" t="s">
        <v>49</v>
      </c>
      <c r="G13" s="4" t="s">
        <v>0</v>
      </c>
      <c r="H13" s="5" t="s">
        <v>50</v>
      </c>
    </row>
    <row r="14" spans="1:10">
      <c r="A14" s="1">
        <v>1080105</v>
      </c>
      <c r="B14" s="2">
        <v>44207</v>
      </c>
      <c r="C14" s="3">
        <v>0.5</v>
      </c>
      <c r="D14" s="2">
        <v>44207</v>
      </c>
      <c r="E14" s="3">
        <v>0.54166666666666696</v>
      </c>
      <c r="F14" s="4" t="s">
        <v>26</v>
      </c>
      <c r="G14" s="4" t="s">
        <v>0</v>
      </c>
      <c r="H14" s="5" t="s">
        <v>37</v>
      </c>
    </row>
    <row r="15" spans="1:10">
      <c r="A15" s="1">
        <v>1080105</v>
      </c>
      <c r="B15" s="2">
        <v>44207</v>
      </c>
      <c r="C15" s="3">
        <v>0.54166666666666663</v>
      </c>
      <c r="D15" s="2">
        <v>44207</v>
      </c>
      <c r="E15" s="3">
        <v>0.60416666666666663</v>
      </c>
      <c r="F15" s="4" t="s">
        <v>18</v>
      </c>
      <c r="G15" s="4" t="s">
        <v>0</v>
      </c>
      <c r="H15" s="5" t="s">
        <v>29</v>
      </c>
    </row>
    <row r="16" spans="1:10">
      <c r="A16" s="1">
        <v>1080105</v>
      </c>
      <c r="B16" s="2">
        <v>44207</v>
      </c>
      <c r="C16" s="3">
        <v>0.60416666666666663</v>
      </c>
      <c r="D16" s="2">
        <v>44207</v>
      </c>
      <c r="E16" s="3">
        <v>0.64583333333333337</v>
      </c>
      <c r="F16" s="4" t="s">
        <v>25</v>
      </c>
      <c r="G16" s="4" t="s">
        <v>0</v>
      </c>
      <c r="H16" s="5" t="s">
        <v>39</v>
      </c>
    </row>
    <row r="17" spans="1:8">
      <c r="A17" s="1">
        <v>1080105</v>
      </c>
      <c r="B17" s="2">
        <v>44207</v>
      </c>
      <c r="C17" s="3">
        <v>0.64583333333333337</v>
      </c>
      <c r="D17" s="2">
        <v>44207</v>
      </c>
      <c r="E17" s="3">
        <v>0.6875</v>
      </c>
      <c r="F17" s="4" t="s">
        <v>26</v>
      </c>
      <c r="G17" s="4" t="s">
        <v>0</v>
      </c>
      <c r="H17" s="5" t="s">
        <v>39</v>
      </c>
    </row>
    <row r="18" spans="1:8">
      <c r="A18" s="1">
        <v>1080105</v>
      </c>
      <c r="B18" s="2">
        <v>44207</v>
      </c>
      <c r="C18" s="3">
        <v>0.6875</v>
      </c>
      <c r="D18" s="2">
        <v>44207</v>
      </c>
      <c r="E18" s="3">
        <v>0.72916666666666663</v>
      </c>
      <c r="F18" s="4" t="s">
        <v>16</v>
      </c>
      <c r="G18" s="4" t="s">
        <v>0</v>
      </c>
      <c r="H18" s="5" t="s">
        <v>48</v>
      </c>
    </row>
    <row r="19" spans="1:8">
      <c r="A19" s="1">
        <v>1080105</v>
      </c>
      <c r="B19" s="2">
        <v>44207</v>
      </c>
      <c r="C19" s="3">
        <v>0.72916666666666663</v>
      </c>
      <c r="D19" s="2">
        <v>44207</v>
      </c>
      <c r="E19" s="3">
        <v>0.79166666666666696</v>
      </c>
      <c r="F19" s="4" t="s">
        <v>18</v>
      </c>
      <c r="G19" s="4" t="s">
        <v>0</v>
      </c>
      <c r="H19" s="5" t="s">
        <v>31</v>
      </c>
    </row>
    <row r="20" spans="1:8">
      <c r="A20" s="1">
        <v>1080105</v>
      </c>
      <c r="B20" s="2">
        <v>44207</v>
      </c>
      <c r="C20" s="3">
        <v>0.79166666666666696</v>
      </c>
      <c r="D20" s="2">
        <v>44207</v>
      </c>
      <c r="E20" s="3">
        <v>0.83333333333333304</v>
      </c>
      <c r="F20" s="4" t="s">
        <v>25</v>
      </c>
      <c r="G20" s="4" t="s">
        <v>0</v>
      </c>
      <c r="H20" s="5" t="s">
        <v>41</v>
      </c>
    </row>
    <row r="21" spans="1:8">
      <c r="A21" s="1">
        <v>1080105</v>
      </c>
      <c r="B21" s="2">
        <v>44207</v>
      </c>
      <c r="C21" s="3">
        <v>0.83333333333333337</v>
      </c>
      <c r="D21" s="2">
        <v>44207</v>
      </c>
      <c r="E21" s="3">
        <v>0.875</v>
      </c>
      <c r="F21" s="4" t="s">
        <v>11</v>
      </c>
      <c r="G21" s="4" t="s">
        <v>0</v>
      </c>
      <c r="H21" s="5" t="s">
        <v>51</v>
      </c>
    </row>
    <row r="22" spans="1:8">
      <c r="A22" s="1">
        <v>1080105</v>
      </c>
      <c r="B22" s="2">
        <v>44207</v>
      </c>
      <c r="C22" s="3">
        <v>0.875</v>
      </c>
      <c r="D22" s="2">
        <v>44207</v>
      </c>
      <c r="E22" s="3">
        <v>0.91666666666666663</v>
      </c>
      <c r="F22" s="4" t="s">
        <v>23</v>
      </c>
      <c r="G22" s="4" t="s">
        <v>0</v>
      </c>
      <c r="H22" s="5" t="s">
        <v>52</v>
      </c>
    </row>
    <row r="23" spans="1:8">
      <c r="A23" s="1">
        <v>1080105</v>
      </c>
      <c r="B23" s="2">
        <v>44207</v>
      </c>
      <c r="C23" s="3">
        <v>0.91666666666666663</v>
      </c>
      <c r="D23" s="2">
        <v>44207</v>
      </c>
      <c r="E23" s="3">
        <v>0.95833333333333337</v>
      </c>
      <c r="F23" s="4" t="s">
        <v>16</v>
      </c>
      <c r="G23" s="4" t="s">
        <v>0</v>
      </c>
      <c r="H23" s="5" t="s">
        <v>43</v>
      </c>
    </row>
    <row r="24" spans="1:8">
      <c r="A24" s="1">
        <v>1080105</v>
      </c>
      <c r="B24" s="2">
        <v>44207</v>
      </c>
      <c r="C24" s="3">
        <v>0.95833333333333337</v>
      </c>
      <c r="D24" s="2">
        <v>44208</v>
      </c>
      <c r="E24" s="3">
        <v>1</v>
      </c>
      <c r="F24" s="4" t="s">
        <v>53</v>
      </c>
      <c r="G24" s="4" t="s">
        <v>0</v>
      </c>
      <c r="H24" s="5" t="s">
        <v>54</v>
      </c>
    </row>
    <row r="25" spans="1:8">
      <c r="A25" s="1">
        <v>1080105</v>
      </c>
      <c r="B25" s="2">
        <v>44208</v>
      </c>
      <c r="C25" s="3">
        <v>0</v>
      </c>
      <c r="D25" s="2">
        <v>44208</v>
      </c>
      <c r="E25" s="3">
        <v>6.25E-2</v>
      </c>
      <c r="F25" s="4" t="s">
        <v>18</v>
      </c>
      <c r="G25" s="4" t="s">
        <v>0</v>
      </c>
      <c r="H25" s="5" t="s">
        <v>31</v>
      </c>
    </row>
    <row r="26" spans="1:8">
      <c r="A26" s="1">
        <v>1080105</v>
      </c>
      <c r="B26" s="2">
        <v>44208</v>
      </c>
      <c r="C26" s="3">
        <v>6.25E-2</v>
      </c>
      <c r="D26" s="2">
        <v>44208</v>
      </c>
      <c r="E26" s="3">
        <v>0.10416666666666667</v>
      </c>
      <c r="F26" s="4" t="s">
        <v>25</v>
      </c>
      <c r="G26" s="4" t="s">
        <v>0</v>
      </c>
      <c r="H26" s="5" t="s">
        <v>41</v>
      </c>
    </row>
    <row r="27" spans="1:8">
      <c r="A27" s="1">
        <v>1080105</v>
      </c>
      <c r="B27" s="2">
        <v>44208</v>
      </c>
      <c r="C27" s="3">
        <v>0.10416666666666667</v>
      </c>
      <c r="D27" s="2">
        <v>44208</v>
      </c>
      <c r="E27" s="3">
        <v>0.14583333333333334</v>
      </c>
      <c r="F27" s="4" t="s">
        <v>11</v>
      </c>
      <c r="G27" s="4" t="s">
        <v>0</v>
      </c>
      <c r="H27" s="5" t="s">
        <v>51</v>
      </c>
    </row>
    <row r="28" spans="1:8">
      <c r="A28" s="1">
        <v>1080105</v>
      </c>
      <c r="B28" s="2">
        <v>44208</v>
      </c>
      <c r="C28" s="3">
        <v>0.14583333333333334</v>
      </c>
      <c r="D28" s="2">
        <v>44208</v>
      </c>
      <c r="E28" s="3">
        <v>0.1875</v>
      </c>
      <c r="F28" s="4" t="s">
        <v>23</v>
      </c>
      <c r="G28" s="4" t="s">
        <v>0</v>
      </c>
      <c r="H28" s="5" t="s">
        <v>52</v>
      </c>
    </row>
    <row r="29" spans="1:8">
      <c r="A29" s="1">
        <v>1080105</v>
      </c>
      <c r="B29" s="2">
        <v>44208</v>
      </c>
      <c r="C29" s="3">
        <v>0.1875</v>
      </c>
      <c r="D29" s="2">
        <v>44208</v>
      </c>
      <c r="E29" s="3">
        <v>0.22916666666666666</v>
      </c>
      <c r="F29" s="4" t="s">
        <v>16</v>
      </c>
      <c r="G29" s="4" t="s">
        <v>0</v>
      </c>
      <c r="H29" s="5" t="s">
        <v>43</v>
      </c>
    </row>
    <row r="30" spans="1:8">
      <c r="A30" s="1">
        <v>1080105</v>
      </c>
      <c r="B30" s="2">
        <v>44208</v>
      </c>
      <c r="C30" s="3">
        <v>0.22916666666666666</v>
      </c>
      <c r="D30" s="2">
        <v>44208</v>
      </c>
      <c r="E30" s="3">
        <v>0.25</v>
      </c>
      <c r="F30" s="4" t="s">
        <v>55</v>
      </c>
      <c r="G30" s="4" t="s">
        <v>0</v>
      </c>
      <c r="H30" s="5" t="s">
        <v>56</v>
      </c>
    </row>
    <row r="31" spans="1:8">
      <c r="A31" s="1">
        <v>1080105</v>
      </c>
      <c r="B31" s="2">
        <v>44208</v>
      </c>
      <c r="C31" s="3">
        <v>0.25</v>
      </c>
      <c r="D31" s="2">
        <v>44208</v>
      </c>
      <c r="E31" s="3">
        <v>0.3125</v>
      </c>
      <c r="F31" s="4" t="s">
        <v>18</v>
      </c>
      <c r="G31" s="4" t="s">
        <v>0</v>
      </c>
      <c r="H31" s="5" t="s">
        <v>31</v>
      </c>
    </row>
    <row r="32" spans="1:8">
      <c r="A32" s="1">
        <v>1080105</v>
      </c>
      <c r="B32" s="2">
        <v>44208</v>
      </c>
      <c r="C32" s="3">
        <v>0.3125</v>
      </c>
      <c r="D32" s="2">
        <v>44208</v>
      </c>
      <c r="E32" s="3">
        <v>0.35416666666666669</v>
      </c>
      <c r="F32" s="4" t="s">
        <v>25</v>
      </c>
      <c r="G32" s="4" t="s">
        <v>0</v>
      </c>
      <c r="H32" s="5" t="s">
        <v>41</v>
      </c>
    </row>
    <row r="33" spans="1:8">
      <c r="A33" s="1">
        <v>1080105</v>
      </c>
      <c r="B33" s="2">
        <v>44208</v>
      </c>
      <c r="C33" s="3">
        <v>0.35416666666666669</v>
      </c>
      <c r="D33" s="2">
        <v>44208</v>
      </c>
      <c r="E33" s="3">
        <v>0.39583333333333331</v>
      </c>
      <c r="F33" s="4" t="s">
        <v>11</v>
      </c>
      <c r="G33" s="4" t="s">
        <v>0</v>
      </c>
      <c r="H33" s="5" t="s">
        <v>51</v>
      </c>
    </row>
    <row r="34" spans="1:8">
      <c r="A34" s="1">
        <v>1080105</v>
      </c>
      <c r="B34" s="2">
        <v>44208</v>
      </c>
      <c r="C34" s="3">
        <v>0.39583333333333331</v>
      </c>
      <c r="D34" s="2">
        <v>44208</v>
      </c>
      <c r="E34" s="3">
        <v>0.4375</v>
      </c>
      <c r="F34" s="4" t="s">
        <v>23</v>
      </c>
      <c r="G34" s="4" t="s">
        <v>0</v>
      </c>
      <c r="H34" s="5" t="s">
        <v>52</v>
      </c>
    </row>
    <row r="35" spans="1:8">
      <c r="A35" s="1">
        <v>1080105</v>
      </c>
      <c r="B35" s="2">
        <v>44208</v>
      </c>
      <c r="C35" s="3">
        <v>0.4375</v>
      </c>
      <c r="D35" s="2">
        <v>44208</v>
      </c>
      <c r="E35" s="3">
        <v>0.47916666666666669</v>
      </c>
      <c r="F35" s="4" t="s">
        <v>16</v>
      </c>
      <c r="G35" s="4" t="s">
        <v>0</v>
      </c>
      <c r="H35" s="5" t="s">
        <v>43</v>
      </c>
    </row>
    <row r="36" spans="1:8">
      <c r="A36" s="1">
        <v>1080105</v>
      </c>
      <c r="B36" s="2">
        <v>44208</v>
      </c>
      <c r="C36" s="3">
        <v>0.47916666666666669</v>
      </c>
      <c r="D36" s="2">
        <v>44208</v>
      </c>
      <c r="E36" s="3">
        <v>0.5</v>
      </c>
      <c r="F36" s="4" t="s">
        <v>55</v>
      </c>
      <c r="G36" s="4" t="s">
        <v>0</v>
      </c>
      <c r="H36" s="5" t="s">
        <v>56</v>
      </c>
    </row>
    <row r="37" spans="1:8">
      <c r="A37" s="1">
        <v>1080105</v>
      </c>
      <c r="B37" s="2">
        <v>44208</v>
      </c>
      <c r="C37" s="3">
        <v>0.5</v>
      </c>
      <c r="D37" s="2">
        <v>44208</v>
      </c>
      <c r="E37" s="3">
        <v>0.54166666666666696</v>
      </c>
      <c r="F37" s="4" t="s">
        <v>26</v>
      </c>
      <c r="G37" s="4" t="s">
        <v>0</v>
      </c>
      <c r="H37" s="5" t="s">
        <v>39</v>
      </c>
    </row>
    <row r="38" spans="1:8">
      <c r="A38" s="1">
        <v>1080105</v>
      </c>
      <c r="B38" s="2">
        <v>44208</v>
      </c>
      <c r="C38" s="3">
        <v>0.54166666666666663</v>
      </c>
      <c r="D38" s="2">
        <v>44208</v>
      </c>
      <c r="E38" s="3">
        <v>0.60416666666666663</v>
      </c>
      <c r="F38" s="4" t="s">
        <v>18</v>
      </c>
      <c r="G38" s="4" t="s">
        <v>0</v>
      </c>
      <c r="H38" s="5" t="s">
        <v>31</v>
      </c>
    </row>
    <row r="39" spans="1:8">
      <c r="A39" s="1">
        <v>1080105</v>
      </c>
      <c r="B39" s="2">
        <v>44208</v>
      </c>
      <c r="C39" s="3">
        <v>0.60416666666666663</v>
      </c>
      <c r="D39" s="2">
        <v>44208</v>
      </c>
      <c r="E39" s="3">
        <v>0.64583333333333337</v>
      </c>
      <c r="F39" s="4" t="s">
        <v>25</v>
      </c>
      <c r="G39" s="4" t="s">
        <v>0</v>
      </c>
      <c r="H39" s="5" t="s">
        <v>41</v>
      </c>
    </row>
    <row r="40" spans="1:8">
      <c r="A40" s="1">
        <v>1080105</v>
      </c>
      <c r="B40" s="2">
        <v>44208</v>
      </c>
      <c r="C40" s="3">
        <v>0.64583333333333337</v>
      </c>
      <c r="D40" s="2">
        <v>44208</v>
      </c>
      <c r="E40" s="3">
        <v>0.6875</v>
      </c>
      <c r="F40" s="4" t="s">
        <v>26</v>
      </c>
      <c r="G40" s="4" t="s">
        <v>0</v>
      </c>
      <c r="H40" s="5" t="s">
        <v>41</v>
      </c>
    </row>
    <row r="41" spans="1:8">
      <c r="A41" s="1">
        <v>1080105</v>
      </c>
      <c r="B41" s="2">
        <v>44208</v>
      </c>
      <c r="C41" s="3">
        <v>0.6875</v>
      </c>
      <c r="D41" s="2">
        <v>44208</v>
      </c>
      <c r="E41" s="3">
        <v>0.72916666666666663</v>
      </c>
      <c r="F41" s="4" t="s">
        <v>16</v>
      </c>
      <c r="G41" s="4" t="s">
        <v>0</v>
      </c>
      <c r="H41" s="5" t="s">
        <v>43</v>
      </c>
    </row>
    <row r="42" spans="1:8">
      <c r="A42" s="1">
        <v>1080105</v>
      </c>
      <c r="B42" s="2">
        <v>44208</v>
      </c>
      <c r="C42" s="3">
        <v>0.72916666666666663</v>
      </c>
      <c r="D42" s="2">
        <v>44208</v>
      </c>
      <c r="E42" s="3">
        <v>0.79166666666666696</v>
      </c>
      <c r="F42" s="4" t="s">
        <v>18</v>
      </c>
      <c r="G42" s="4" t="s">
        <v>0</v>
      </c>
      <c r="H42" s="5" t="s">
        <v>36</v>
      </c>
    </row>
    <row r="43" spans="1:8">
      <c r="A43" s="1">
        <v>1080105</v>
      </c>
      <c r="B43" s="2">
        <v>44208</v>
      </c>
      <c r="C43" s="3">
        <v>0.79166666666666696</v>
      </c>
      <c r="D43" s="2">
        <v>44208</v>
      </c>
      <c r="E43" s="3">
        <v>0.83333333333333304</v>
      </c>
      <c r="F43" s="4" t="s">
        <v>25</v>
      </c>
      <c r="G43" s="4" t="s">
        <v>0</v>
      </c>
      <c r="H43" s="5" t="s">
        <v>44</v>
      </c>
    </row>
    <row r="44" spans="1:8">
      <c r="A44" s="1">
        <v>1080105</v>
      </c>
      <c r="B44" s="2">
        <v>44208</v>
      </c>
      <c r="C44" s="3">
        <v>0.83333333333333337</v>
      </c>
      <c r="D44" s="2">
        <v>44208</v>
      </c>
      <c r="E44" s="3">
        <v>0.875</v>
      </c>
      <c r="F44" s="4" t="s">
        <v>11</v>
      </c>
      <c r="G44" s="4" t="s">
        <v>0</v>
      </c>
      <c r="H44" s="5" t="s">
        <v>57</v>
      </c>
    </row>
    <row r="45" spans="1:8">
      <c r="A45" s="1">
        <v>1080105</v>
      </c>
      <c r="B45" s="2">
        <v>44208</v>
      </c>
      <c r="C45" s="3">
        <v>0.875</v>
      </c>
      <c r="D45" s="2">
        <v>44208</v>
      </c>
      <c r="E45" s="3">
        <v>0.91666666666666663</v>
      </c>
      <c r="F45" s="4" t="s">
        <v>23</v>
      </c>
      <c r="G45" s="4" t="s">
        <v>0</v>
      </c>
      <c r="H45" s="5" t="s">
        <v>58</v>
      </c>
    </row>
    <row r="46" spans="1:8">
      <c r="A46" s="1">
        <v>1080105</v>
      </c>
      <c r="B46" s="2">
        <v>44208</v>
      </c>
      <c r="C46" s="3">
        <v>0.91666666666666663</v>
      </c>
      <c r="D46" s="2">
        <v>44208</v>
      </c>
      <c r="E46" s="3">
        <v>0.95833333333333337</v>
      </c>
      <c r="F46" s="4" t="s">
        <v>16</v>
      </c>
      <c r="G46" s="4" t="s">
        <v>0</v>
      </c>
      <c r="H46" s="5" t="s">
        <v>45</v>
      </c>
    </row>
    <row r="47" spans="1:8">
      <c r="A47" s="1">
        <v>1080105</v>
      </c>
      <c r="B47" s="2">
        <v>44208</v>
      </c>
      <c r="C47" s="3">
        <v>0.95833333333333337</v>
      </c>
      <c r="D47" s="2">
        <v>44209</v>
      </c>
      <c r="E47" s="3">
        <v>1</v>
      </c>
      <c r="F47" s="4" t="s">
        <v>59</v>
      </c>
      <c r="G47" s="4" t="s">
        <v>0</v>
      </c>
      <c r="H47" s="5" t="s">
        <v>60</v>
      </c>
    </row>
    <row r="48" spans="1:8">
      <c r="A48" s="1">
        <v>1080105</v>
      </c>
      <c r="B48" s="2">
        <v>44209</v>
      </c>
      <c r="C48" s="3">
        <v>0</v>
      </c>
      <c r="D48" s="2">
        <v>44209</v>
      </c>
      <c r="E48" s="3">
        <v>6.25E-2</v>
      </c>
      <c r="F48" s="4" t="s">
        <v>18</v>
      </c>
      <c r="G48" s="4" t="s">
        <v>0</v>
      </c>
      <c r="H48" s="5" t="s">
        <v>36</v>
      </c>
    </row>
    <row r="49" spans="1:8">
      <c r="A49" s="1">
        <v>1080105</v>
      </c>
      <c r="B49" s="2">
        <v>44209</v>
      </c>
      <c r="C49" s="3">
        <v>6.25E-2</v>
      </c>
      <c r="D49" s="2">
        <v>44209</v>
      </c>
      <c r="E49" s="3">
        <v>0.10416666666666667</v>
      </c>
      <c r="F49" s="4" t="s">
        <v>25</v>
      </c>
      <c r="G49" s="4" t="s">
        <v>0</v>
      </c>
      <c r="H49" s="5" t="s">
        <v>44</v>
      </c>
    </row>
    <row r="50" spans="1:8">
      <c r="A50" s="1">
        <v>1080105</v>
      </c>
      <c r="B50" s="2">
        <v>44209</v>
      </c>
      <c r="C50" s="3">
        <v>0.10416666666666667</v>
      </c>
      <c r="D50" s="2">
        <v>44209</v>
      </c>
      <c r="E50" s="3">
        <v>0.14583333333333334</v>
      </c>
      <c r="F50" s="4" t="s">
        <v>11</v>
      </c>
      <c r="G50" s="4" t="s">
        <v>0</v>
      </c>
      <c r="H50" s="5" t="s">
        <v>57</v>
      </c>
    </row>
    <row r="51" spans="1:8">
      <c r="A51" s="1">
        <v>1080105</v>
      </c>
      <c r="B51" s="2">
        <v>44209</v>
      </c>
      <c r="C51" s="3">
        <v>0.14583333333333334</v>
      </c>
      <c r="D51" s="2">
        <v>44209</v>
      </c>
      <c r="E51" s="3">
        <v>0.1875</v>
      </c>
      <c r="F51" s="4" t="s">
        <v>23</v>
      </c>
      <c r="G51" s="4" t="s">
        <v>0</v>
      </c>
      <c r="H51" s="5" t="s">
        <v>58</v>
      </c>
    </row>
    <row r="52" spans="1:8">
      <c r="A52" s="1">
        <v>1080105</v>
      </c>
      <c r="B52" s="2">
        <v>44209</v>
      </c>
      <c r="C52" s="3">
        <v>0.1875</v>
      </c>
      <c r="D52" s="2">
        <v>44209</v>
      </c>
      <c r="E52" s="3">
        <v>0.22916666666666666</v>
      </c>
      <c r="F52" s="4" t="s">
        <v>16</v>
      </c>
      <c r="G52" s="4" t="s">
        <v>0</v>
      </c>
      <c r="H52" s="5" t="s">
        <v>45</v>
      </c>
    </row>
    <row r="53" spans="1:8">
      <c r="A53" s="1">
        <v>1080105</v>
      </c>
      <c r="B53" s="2">
        <v>44209</v>
      </c>
      <c r="C53" s="3">
        <v>0.22916666666666666</v>
      </c>
      <c r="D53" s="2">
        <v>44209</v>
      </c>
      <c r="E53" s="3">
        <v>0.25</v>
      </c>
      <c r="F53" s="4" t="s">
        <v>61</v>
      </c>
      <c r="G53" s="4" t="s">
        <v>0</v>
      </c>
      <c r="H53" s="5" t="s">
        <v>62</v>
      </c>
    </row>
    <row r="54" spans="1:8">
      <c r="A54" s="1">
        <v>1080105</v>
      </c>
      <c r="B54" s="2">
        <v>44209</v>
      </c>
      <c r="C54" s="3">
        <v>0.25</v>
      </c>
      <c r="D54" s="2">
        <v>44209</v>
      </c>
      <c r="E54" s="3">
        <v>0.3125</v>
      </c>
      <c r="F54" s="4" t="s">
        <v>18</v>
      </c>
      <c r="G54" s="4" t="s">
        <v>0</v>
      </c>
      <c r="H54" s="5" t="s">
        <v>36</v>
      </c>
    </row>
    <row r="55" spans="1:8">
      <c r="A55" s="1">
        <v>1080105</v>
      </c>
      <c r="B55" s="2">
        <v>44209</v>
      </c>
      <c r="C55" s="3">
        <v>0.3125</v>
      </c>
      <c r="D55" s="2">
        <v>44209</v>
      </c>
      <c r="E55" s="3">
        <v>0.35416666666666669</v>
      </c>
      <c r="F55" s="4" t="s">
        <v>25</v>
      </c>
      <c r="G55" s="4" t="s">
        <v>0</v>
      </c>
      <c r="H55" s="5" t="s">
        <v>44</v>
      </c>
    </row>
    <row r="56" spans="1:8">
      <c r="A56" s="1">
        <v>1080105</v>
      </c>
      <c r="B56" s="2">
        <v>44209</v>
      </c>
      <c r="C56" s="3">
        <v>0.35416666666666669</v>
      </c>
      <c r="D56" s="2">
        <v>44209</v>
      </c>
      <c r="E56" s="3">
        <v>0.39583333333333331</v>
      </c>
      <c r="F56" s="4" t="s">
        <v>11</v>
      </c>
      <c r="G56" s="4" t="s">
        <v>0</v>
      </c>
      <c r="H56" s="5" t="s">
        <v>57</v>
      </c>
    </row>
    <row r="57" spans="1:8">
      <c r="A57" s="1">
        <v>1080105</v>
      </c>
      <c r="B57" s="2">
        <v>44209</v>
      </c>
      <c r="C57" s="3">
        <v>0.39583333333333331</v>
      </c>
      <c r="D57" s="2">
        <v>44209</v>
      </c>
      <c r="E57" s="3">
        <v>0.4375</v>
      </c>
      <c r="F57" s="4" t="s">
        <v>23</v>
      </c>
      <c r="G57" s="4" t="s">
        <v>0</v>
      </c>
      <c r="H57" s="5" t="s">
        <v>58</v>
      </c>
    </row>
    <row r="58" spans="1:8">
      <c r="A58" s="1">
        <v>1080105</v>
      </c>
      <c r="B58" s="2">
        <v>44209</v>
      </c>
      <c r="C58" s="3">
        <v>0.4375</v>
      </c>
      <c r="D58" s="2">
        <v>44209</v>
      </c>
      <c r="E58" s="3">
        <v>0.47916666666666669</v>
      </c>
      <c r="F58" s="4" t="s">
        <v>16</v>
      </c>
      <c r="G58" s="4" t="s">
        <v>0</v>
      </c>
      <c r="H58" s="5" t="s">
        <v>45</v>
      </c>
    </row>
    <row r="59" spans="1:8">
      <c r="A59" s="1">
        <v>1080105</v>
      </c>
      <c r="B59" s="2">
        <v>44209</v>
      </c>
      <c r="C59" s="3">
        <v>0.47916666666666669</v>
      </c>
      <c r="D59" s="2">
        <v>44209</v>
      </c>
      <c r="E59" s="3">
        <v>0.5</v>
      </c>
      <c r="F59" s="4" t="s">
        <v>61</v>
      </c>
      <c r="G59" s="4" t="s">
        <v>0</v>
      </c>
      <c r="H59" s="5" t="s">
        <v>62</v>
      </c>
    </row>
    <row r="60" spans="1:8">
      <c r="A60" s="1">
        <v>1080105</v>
      </c>
      <c r="B60" s="2">
        <v>44209</v>
      </c>
      <c r="C60" s="3">
        <v>0.5</v>
      </c>
      <c r="D60" s="2">
        <v>44209</v>
      </c>
      <c r="E60" s="3">
        <v>0.54166666666666696</v>
      </c>
      <c r="F60" s="4" t="s">
        <v>26</v>
      </c>
      <c r="G60" s="4" t="s">
        <v>0</v>
      </c>
      <c r="H60" s="5" t="s">
        <v>41</v>
      </c>
    </row>
    <row r="61" spans="1:8">
      <c r="A61" s="1">
        <v>1080105</v>
      </c>
      <c r="B61" s="2">
        <v>44209</v>
      </c>
      <c r="C61" s="3">
        <v>0.54166666666666663</v>
      </c>
      <c r="D61" s="2">
        <v>44209</v>
      </c>
      <c r="E61" s="3">
        <v>0.60416666666666663</v>
      </c>
      <c r="F61" s="4" t="s">
        <v>18</v>
      </c>
      <c r="G61" s="4" t="s">
        <v>0</v>
      </c>
      <c r="H61" s="5" t="s">
        <v>36</v>
      </c>
    </row>
    <row r="62" spans="1:8">
      <c r="A62" s="1">
        <v>1080105</v>
      </c>
      <c r="B62" s="2">
        <v>44209</v>
      </c>
      <c r="C62" s="3">
        <v>0.60416666666666663</v>
      </c>
      <c r="D62" s="2">
        <v>44209</v>
      </c>
      <c r="E62" s="3">
        <v>0.64583333333333337</v>
      </c>
      <c r="F62" s="4" t="s">
        <v>25</v>
      </c>
      <c r="G62" s="4" t="s">
        <v>0</v>
      </c>
      <c r="H62" s="5" t="s">
        <v>44</v>
      </c>
    </row>
    <row r="63" spans="1:8">
      <c r="A63" s="1">
        <v>1080105</v>
      </c>
      <c r="B63" s="2">
        <v>44209</v>
      </c>
      <c r="C63" s="3">
        <v>0.64583333333333337</v>
      </c>
      <c r="D63" s="2">
        <v>44209</v>
      </c>
      <c r="E63" s="3">
        <v>0.6875</v>
      </c>
      <c r="F63" s="4" t="s">
        <v>26</v>
      </c>
      <c r="G63" s="4" t="s">
        <v>0</v>
      </c>
      <c r="H63" s="5" t="s">
        <v>44</v>
      </c>
    </row>
    <row r="64" spans="1:8">
      <c r="A64" s="1">
        <v>1080105</v>
      </c>
      <c r="B64" s="2">
        <v>44209</v>
      </c>
      <c r="C64" s="3">
        <v>0.6875</v>
      </c>
      <c r="D64" s="2">
        <v>44209</v>
      </c>
      <c r="E64" s="3">
        <v>0.72916666666666663</v>
      </c>
      <c r="F64" s="4" t="s">
        <v>16</v>
      </c>
      <c r="G64" s="4" t="s">
        <v>0</v>
      </c>
      <c r="H64" s="5" t="s">
        <v>45</v>
      </c>
    </row>
    <row r="65" spans="1:8">
      <c r="A65" s="1">
        <v>1080105</v>
      </c>
      <c r="B65" s="2">
        <v>44209</v>
      </c>
      <c r="C65" s="3">
        <v>0.72916666666666663</v>
      </c>
      <c r="D65" s="2">
        <v>44209</v>
      </c>
      <c r="E65" s="3">
        <v>0.79166666666666696</v>
      </c>
      <c r="F65" s="4" t="s">
        <v>18</v>
      </c>
      <c r="G65" s="4" t="s">
        <v>0</v>
      </c>
      <c r="H65" s="5" t="s">
        <v>38</v>
      </c>
    </row>
    <row r="66" spans="1:8">
      <c r="A66" s="1">
        <v>1080105</v>
      </c>
      <c r="B66" s="2">
        <v>44209</v>
      </c>
      <c r="C66" s="3">
        <v>0.79166666666666696</v>
      </c>
      <c r="D66" s="2">
        <v>44209</v>
      </c>
      <c r="E66" s="3">
        <v>0.83333333333333304</v>
      </c>
      <c r="F66" s="4" t="s">
        <v>25</v>
      </c>
      <c r="G66" s="4" t="s">
        <v>0</v>
      </c>
      <c r="H66" s="5" t="s">
        <v>47</v>
      </c>
    </row>
    <row r="67" spans="1:8">
      <c r="A67" s="1">
        <v>1080105</v>
      </c>
      <c r="B67" s="2">
        <v>44209</v>
      </c>
      <c r="C67" s="3">
        <v>0.83333333333333337</v>
      </c>
      <c r="D67" s="2">
        <v>44209</v>
      </c>
      <c r="E67" s="3">
        <v>0.875</v>
      </c>
      <c r="F67" s="4" t="s">
        <v>11</v>
      </c>
      <c r="G67" s="4" t="s">
        <v>0</v>
      </c>
      <c r="H67" s="5" t="s">
        <v>63</v>
      </c>
    </row>
    <row r="68" spans="1:8">
      <c r="A68" s="1">
        <v>1080105</v>
      </c>
      <c r="B68" s="2">
        <v>44209</v>
      </c>
      <c r="C68" s="3">
        <v>0.875</v>
      </c>
      <c r="D68" s="2">
        <v>44209</v>
      </c>
      <c r="E68" s="3">
        <v>0.91666666666666663</v>
      </c>
      <c r="F68" s="4" t="s">
        <v>23</v>
      </c>
      <c r="G68" s="4" t="s">
        <v>0</v>
      </c>
      <c r="H68" s="5" t="s">
        <v>64</v>
      </c>
    </row>
    <row r="69" spans="1:8">
      <c r="A69" s="1">
        <v>1080105</v>
      </c>
      <c r="B69" s="2">
        <v>44209</v>
      </c>
      <c r="C69" s="3">
        <v>0.91666666666666663</v>
      </c>
      <c r="D69" s="2">
        <v>44209</v>
      </c>
      <c r="E69" s="3">
        <v>0.95833333333333337</v>
      </c>
      <c r="F69" s="4" t="s">
        <v>65</v>
      </c>
      <c r="G69" s="4" t="s">
        <v>0</v>
      </c>
      <c r="H69" s="5" t="s">
        <v>10</v>
      </c>
    </row>
    <row r="70" spans="1:8">
      <c r="A70" s="1">
        <v>1080105</v>
      </c>
      <c r="B70" s="2">
        <v>44209</v>
      </c>
      <c r="C70" s="3">
        <v>0.95833333333333337</v>
      </c>
      <c r="D70" s="2">
        <v>44210</v>
      </c>
      <c r="E70" s="3">
        <v>1</v>
      </c>
      <c r="F70" s="4" t="s">
        <v>66</v>
      </c>
      <c r="G70" s="4" t="s">
        <v>0</v>
      </c>
      <c r="H70" s="5" t="s">
        <v>67</v>
      </c>
    </row>
    <row r="71" spans="1:8">
      <c r="A71" s="1">
        <v>1080105</v>
      </c>
      <c r="B71" s="2">
        <v>44210</v>
      </c>
      <c r="C71" s="3">
        <v>0</v>
      </c>
      <c r="D71" s="2">
        <v>44210</v>
      </c>
      <c r="E71" s="3">
        <v>6.25E-2</v>
      </c>
      <c r="F71" s="4" t="s">
        <v>18</v>
      </c>
      <c r="G71" s="4" t="s">
        <v>0</v>
      </c>
      <c r="H71" s="5" t="s">
        <v>38</v>
      </c>
    </row>
    <row r="72" spans="1:8">
      <c r="A72" s="1">
        <v>1080105</v>
      </c>
      <c r="B72" s="2">
        <v>44210</v>
      </c>
      <c r="C72" s="3">
        <v>6.25E-2</v>
      </c>
      <c r="D72" s="2">
        <v>44210</v>
      </c>
      <c r="E72" s="3">
        <v>0.10416666666666667</v>
      </c>
      <c r="F72" s="4" t="s">
        <v>25</v>
      </c>
      <c r="G72" s="4" t="s">
        <v>0</v>
      </c>
      <c r="H72" s="5" t="s">
        <v>47</v>
      </c>
    </row>
    <row r="73" spans="1:8">
      <c r="A73" s="1">
        <v>1080105</v>
      </c>
      <c r="B73" s="2">
        <v>44210</v>
      </c>
      <c r="C73" s="3">
        <v>0.10416666666666667</v>
      </c>
      <c r="D73" s="2">
        <v>44210</v>
      </c>
      <c r="E73" s="3">
        <v>0.14583333333333334</v>
      </c>
      <c r="F73" s="4" t="s">
        <v>11</v>
      </c>
      <c r="G73" s="4" t="s">
        <v>0</v>
      </c>
      <c r="H73" s="5" t="s">
        <v>63</v>
      </c>
    </row>
    <row r="74" spans="1:8">
      <c r="A74" s="1">
        <v>1080105</v>
      </c>
      <c r="B74" s="2">
        <v>44210</v>
      </c>
      <c r="C74" s="3">
        <v>0.14583333333333334</v>
      </c>
      <c r="D74" s="2">
        <v>44210</v>
      </c>
      <c r="E74" s="3">
        <v>0.1875</v>
      </c>
      <c r="F74" s="4" t="s">
        <v>23</v>
      </c>
      <c r="G74" s="4" t="s">
        <v>0</v>
      </c>
      <c r="H74" s="5" t="s">
        <v>64</v>
      </c>
    </row>
    <row r="75" spans="1:8">
      <c r="A75" s="1">
        <v>1080105</v>
      </c>
      <c r="B75" s="2">
        <v>44210</v>
      </c>
      <c r="C75" s="3">
        <v>0.1875</v>
      </c>
      <c r="D75" s="2">
        <v>44210</v>
      </c>
      <c r="E75" s="3">
        <v>0.22916666666666666</v>
      </c>
      <c r="F75" s="4" t="s">
        <v>65</v>
      </c>
      <c r="G75" s="4" t="s">
        <v>0</v>
      </c>
      <c r="H75" s="5" t="s">
        <v>10</v>
      </c>
    </row>
    <row r="76" spans="1:8">
      <c r="A76" s="1">
        <v>1080105</v>
      </c>
      <c r="B76" s="2">
        <v>44210</v>
      </c>
      <c r="C76" s="3">
        <v>0.22916666666666666</v>
      </c>
      <c r="D76" s="2">
        <v>44210</v>
      </c>
      <c r="E76" s="3">
        <v>0.25</v>
      </c>
      <c r="F76" s="4" t="s">
        <v>42</v>
      </c>
      <c r="G76" s="4" t="s">
        <v>0</v>
      </c>
      <c r="H76" s="5" t="s">
        <v>68</v>
      </c>
    </row>
    <row r="77" spans="1:8">
      <c r="A77" s="1">
        <v>1080105</v>
      </c>
      <c r="B77" s="2">
        <v>44210</v>
      </c>
      <c r="C77" s="3">
        <v>0.25</v>
      </c>
      <c r="D77" s="2">
        <v>44210</v>
      </c>
      <c r="E77" s="3">
        <v>0.3125</v>
      </c>
      <c r="F77" s="4" t="s">
        <v>18</v>
      </c>
      <c r="G77" s="4" t="s">
        <v>0</v>
      </c>
      <c r="H77" s="5" t="s">
        <v>38</v>
      </c>
    </row>
    <row r="78" spans="1:8">
      <c r="A78" s="1">
        <v>1080105</v>
      </c>
      <c r="B78" s="2">
        <v>44210</v>
      </c>
      <c r="C78" s="3">
        <v>0.3125</v>
      </c>
      <c r="D78" s="2">
        <v>44210</v>
      </c>
      <c r="E78" s="3">
        <v>0.35416666666666669</v>
      </c>
      <c r="F78" s="4" t="s">
        <v>25</v>
      </c>
      <c r="G78" s="4" t="s">
        <v>0</v>
      </c>
      <c r="H78" s="5" t="s">
        <v>47</v>
      </c>
    </row>
    <row r="79" spans="1:8">
      <c r="A79" s="1">
        <v>1080105</v>
      </c>
      <c r="B79" s="2">
        <v>44210</v>
      </c>
      <c r="C79" s="3">
        <v>0.35416666666666669</v>
      </c>
      <c r="D79" s="2">
        <v>44210</v>
      </c>
      <c r="E79" s="3">
        <v>0.39583333333333331</v>
      </c>
      <c r="F79" s="4" t="s">
        <v>11</v>
      </c>
      <c r="G79" s="4" t="s">
        <v>0</v>
      </c>
      <c r="H79" s="5" t="s">
        <v>63</v>
      </c>
    </row>
    <row r="80" spans="1:8">
      <c r="A80" s="1">
        <v>1080105</v>
      </c>
      <c r="B80" s="2">
        <v>44210</v>
      </c>
      <c r="C80" s="3">
        <v>0.39583333333333331</v>
      </c>
      <c r="D80" s="2">
        <v>44210</v>
      </c>
      <c r="E80" s="3">
        <v>0.4375</v>
      </c>
      <c r="F80" s="4" t="s">
        <v>23</v>
      </c>
      <c r="G80" s="4" t="s">
        <v>0</v>
      </c>
      <c r="H80" s="5" t="s">
        <v>64</v>
      </c>
    </row>
    <row r="81" spans="1:8">
      <c r="A81" s="1">
        <v>1080105</v>
      </c>
      <c r="B81" s="2">
        <v>44210</v>
      </c>
      <c r="C81" s="3">
        <v>0.4375</v>
      </c>
      <c r="D81" s="2">
        <v>44210</v>
      </c>
      <c r="E81" s="3">
        <v>0.47916666666666669</v>
      </c>
      <c r="F81" s="4" t="s">
        <v>65</v>
      </c>
      <c r="G81" s="4" t="s">
        <v>0</v>
      </c>
      <c r="H81" s="5" t="s">
        <v>10</v>
      </c>
    </row>
    <row r="82" spans="1:8">
      <c r="A82" s="1">
        <v>1080105</v>
      </c>
      <c r="B82" s="2">
        <v>44210</v>
      </c>
      <c r="C82" s="3">
        <v>0.47916666666666669</v>
      </c>
      <c r="D82" s="2">
        <v>44210</v>
      </c>
      <c r="E82" s="3">
        <v>0.5</v>
      </c>
      <c r="F82" s="4" t="s">
        <v>42</v>
      </c>
      <c r="G82" s="4" t="s">
        <v>0</v>
      </c>
      <c r="H82" s="5" t="s">
        <v>68</v>
      </c>
    </row>
    <row r="83" spans="1:8">
      <c r="A83" s="1">
        <v>1080105</v>
      </c>
      <c r="B83" s="2">
        <v>44210</v>
      </c>
      <c r="C83" s="3">
        <v>0.5</v>
      </c>
      <c r="D83" s="2">
        <v>44210</v>
      </c>
      <c r="E83" s="3">
        <v>0.54166666666666696</v>
      </c>
      <c r="F83" s="4" t="s">
        <v>26</v>
      </c>
      <c r="G83" s="4" t="s">
        <v>0</v>
      </c>
      <c r="H83" s="5" t="s">
        <v>44</v>
      </c>
    </row>
    <row r="84" spans="1:8">
      <c r="A84" s="1">
        <v>1080105</v>
      </c>
      <c r="B84" s="2">
        <v>44210</v>
      </c>
      <c r="C84" s="3">
        <v>0.54166666666666663</v>
      </c>
      <c r="D84" s="2">
        <v>44210</v>
      </c>
      <c r="E84" s="3">
        <v>0.60416666666666663</v>
      </c>
      <c r="F84" s="4" t="s">
        <v>18</v>
      </c>
      <c r="G84" s="4" t="s">
        <v>0</v>
      </c>
      <c r="H84" s="5" t="s">
        <v>38</v>
      </c>
    </row>
    <row r="85" spans="1:8">
      <c r="A85" s="1">
        <v>1080105</v>
      </c>
      <c r="B85" s="2">
        <v>44210</v>
      </c>
      <c r="C85" s="3">
        <v>0.60416666666666663</v>
      </c>
      <c r="D85" s="2">
        <v>44210</v>
      </c>
      <c r="E85" s="3">
        <v>0.64583333333333337</v>
      </c>
      <c r="F85" s="4" t="s">
        <v>25</v>
      </c>
      <c r="G85" s="4" t="s">
        <v>0</v>
      </c>
      <c r="H85" s="5" t="s">
        <v>47</v>
      </c>
    </row>
    <row r="86" spans="1:8">
      <c r="A86" s="1">
        <v>1080105</v>
      </c>
      <c r="B86" s="2">
        <v>44210</v>
      </c>
      <c r="C86" s="3">
        <v>0.64583333333333337</v>
      </c>
      <c r="D86" s="2">
        <v>44210</v>
      </c>
      <c r="E86" s="3">
        <v>0.6875</v>
      </c>
      <c r="F86" s="4" t="s">
        <v>26</v>
      </c>
      <c r="G86" s="4" t="s">
        <v>0</v>
      </c>
      <c r="H86" s="5" t="s">
        <v>47</v>
      </c>
    </row>
    <row r="87" spans="1:8">
      <c r="A87" s="1">
        <v>1080105</v>
      </c>
      <c r="B87" s="2">
        <v>44210</v>
      </c>
      <c r="C87" s="3">
        <v>0.6875</v>
      </c>
      <c r="D87" s="2">
        <v>44210</v>
      </c>
      <c r="E87" s="3">
        <v>0.72916666666666663</v>
      </c>
      <c r="F87" s="4" t="s">
        <v>65</v>
      </c>
      <c r="G87" s="4" t="s">
        <v>0</v>
      </c>
      <c r="H87" s="5" t="s">
        <v>10</v>
      </c>
    </row>
    <row r="88" spans="1:8">
      <c r="A88" s="1">
        <v>1080105</v>
      </c>
      <c r="B88" s="2">
        <v>44210</v>
      </c>
      <c r="C88" s="3">
        <v>0.72916666666666663</v>
      </c>
      <c r="D88" s="2">
        <v>44210</v>
      </c>
      <c r="E88" s="3">
        <v>0.79166666666666696</v>
      </c>
      <c r="F88" s="4" t="s">
        <v>18</v>
      </c>
      <c r="G88" s="4" t="s">
        <v>0</v>
      </c>
      <c r="H88" s="5" t="s">
        <v>40</v>
      </c>
    </row>
    <row r="89" spans="1:8">
      <c r="A89" s="1">
        <v>1080105</v>
      </c>
      <c r="B89" s="2">
        <v>44210</v>
      </c>
      <c r="C89" s="3">
        <v>0.79166666666666696</v>
      </c>
      <c r="D89" s="2">
        <v>44210</v>
      </c>
      <c r="E89" s="3">
        <v>0.83333333333333304</v>
      </c>
      <c r="F89" s="4" t="s">
        <v>25</v>
      </c>
      <c r="G89" s="4" t="s">
        <v>0</v>
      </c>
      <c r="H89" s="5" t="s">
        <v>52</v>
      </c>
    </row>
    <row r="90" spans="1:8">
      <c r="A90" s="1">
        <v>1080105</v>
      </c>
      <c r="B90" s="2">
        <v>44210</v>
      </c>
      <c r="C90" s="3">
        <v>0.83333333333333337</v>
      </c>
      <c r="D90" s="2">
        <v>44210</v>
      </c>
      <c r="E90" s="3">
        <v>0.875</v>
      </c>
      <c r="F90" s="4" t="s">
        <v>11</v>
      </c>
      <c r="G90" s="4" t="s">
        <v>0</v>
      </c>
      <c r="H90" s="5" t="s">
        <v>69</v>
      </c>
    </row>
    <row r="91" spans="1:8">
      <c r="A91" s="1">
        <v>1080105</v>
      </c>
      <c r="B91" s="2">
        <v>44210</v>
      </c>
      <c r="C91" s="3">
        <v>0.875</v>
      </c>
      <c r="D91" s="2">
        <v>44210</v>
      </c>
      <c r="E91" s="3">
        <v>0.91666666666666663</v>
      </c>
      <c r="F91" s="4" t="s">
        <v>23</v>
      </c>
      <c r="G91" s="4" t="s">
        <v>0</v>
      </c>
      <c r="H91" s="5" t="s">
        <v>70</v>
      </c>
    </row>
    <row r="92" spans="1:8">
      <c r="A92" s="1">
        <v>1080105</v>
      </c>
      <c r="B92" s="2">
        <v>44210</v>
      </c>
      <c r="C92" s="3">
        <v>0.91666666666666663</v>
      </c>
      <c r="D92" s="2">
        <v>44210</v>
      </c>
      <c r="E92" s="3">
        <v>0.95833333333333337</v>
      </c>
      <c r="F92" s="4" t="s">
        <v>65</v>
      </c>
      <c r="G92" s="4" t="s">
        <v>0</v>
      </c>
      <c r="H92" s="5" t="s">
        <v>71</v>
      </c>
    </row>
    <row r="93" spans="1:8">
      <c r="A93" s="1">
        <v>1080105</v>
      </c>
      <c r="B93" s="2">
        <v>44210</v>
      </c>
      <c r="C93" s="3">
        <v>0.95833333333333337</v>
      </c>
      <c r="D93" s="2">
        <v>44211</v>
      </c>
      <c r="E93" s="3">
        <v>1</v>
      </c>
      <c r="F93" s="4" t="s">
        <v>72</v>
      </c>
      <c r="G93" s="4" t="s">
        <v>0</v>
      </c>
      <c r="H93" s="5" t="s">
        <v>73</v>
      </c>
    </row>
    <row r="94" spans="1:8">
      <c r="A94" s="1">
        <v>1080105</v>
      </c>
      <c r="B94" s="2">
        <v>44211</v>
      </c>
      <c r="C94" s="3">
        <v>0</v>
      </c>
      <c r="D94" s="2">
        <v>44211</v>
      </c>
      <c r="E94" s="3">
        <v>6.25E-2</v>
      </c>
      <c r="F94" s="4" t="s">
        <v>18</v>
      </c>
      <c r="G94" s="4" t="s">
        <v>0</v>
      </c>
      <c r="H94" s="5" t="s">
        <v>40</v>
      </c>
    </row>
    <row r="95" spans="1:8">
      <c r="A95" s="1">
        <v>1080105</v>
      </c>
      <c r="B95" s="2">
        <v>44211</v>
      </c>
      <c r="C95" s="3">
        <v>6.25E-2</v>
      </c>
      <c r="D95" s="2">
        <v>44211</v>
      </c>
      <c r="E95" s="3">
        <v>0.10416666666666667</v>
      </c>
      <c r="F95" s="4" t="s">
        <v>25</v>
      </c>
      <c r="G95" s="4" t="s">
        <v>0</v>
      </c>
      <c r="H95" s="5" t="s">
        <v>52</v>
      </c>
    </row>
    <row r="96" spans="1:8">
      <c r="A96" s="1">
        <v>1080105</v>
      </c>
      <c r="B96" s="2">
        <v>44211</v>
      </c>
      <c r="C96" s="3">
        <v>0.10416666666666667</v>
      </c>
      <c r="D96" s="2">
        <v>44211</v>
      </c>
      <c r="E96" s="3">
        <v>0.14583333333333334</v>
      </c>
      <c r="F96" s="4" t="s">
        <v>11</v>
      </c>
      <c r="G96" s="4" t="s">
        <v>0</v>
      </c>
      <c r="H96" s="5" t="s">
        <v>69</v>
      </c>
    </row>
    <row r="97" spans="1:8">
      <c r="A97" s="1">
        <v>1080105</v>
      </c>
      <c r="B97" s="2">
        <v>44211</v>
      </c>
      <c r="C97" s="3">
        <v>0.14583333333333334</v>
      </c>
      <c r="D97" s="2">
        <v>44211</v>
      </c>
      <c r="E97" s="3">
        <v>0.1875</v>
      </c>
      <c r="F97" s="4" t="s">
        <v>23</v>
      </c>
      <c r="G97" s="4" t="s">
        <v>0</v>
      </c>
      <c r="H97" s="5" t="s">
        <v>70</v>
      </c>
    </row>
    <row r="98" spans="1:8">
      <c r="A98" s="1">
        <v>1080105</v>
      </c>
      <c r="B98" s="2">
        <v>44211</v>
      </c>
      <c r="C98" s="3">
        <v>0.1875</v>
      </c>
      <c r="D98" s="2">
        <v>44211</v>
      </c>
      <c r="E98" s="3">
        <v>0.22916666666666666</v>
      </c>
      <c r="F98" s="4" t="s">
        <v>65</v>
      </c>
      <c r="G98" s="4" t="s">
        <v>0</v>
      </c>
      <c r="H98" s="5" t="s">
        <v>71</v>
      </c>
    </row>
    <row r="99" spans="1:8">
      <c r="A99" s="1">
        <v>1080105</v>
      </c>
      <c r="B99" s="2">
        <v>44211</v>
      </c>
      <c r="C99" s="3">
        <v>0.22916666666666666</v>
      </c>
      <c r="D99" s="2">
        <v>44211</v>
      </c>
      <c r="E99" s="3">
        <v>0.25</v>
      </c>
      <c r="F99" s="4" t="s">
        <v>74</v>
      </c>
      <c r="G99" s="4" t="s">
        <v>0</v>
      </c>
      <c r="H99" s="5" t="s">
        <v>75</v>
      </c>
    </row>
    <row r="100" spans="1:8">
      <c r="A100" s="1">
        <v>1080105</v>
      </c>
      <c r="B100" s="2">
        <v>44211</v>
      </c>
      <c r="C100" s="3">
        <v>0.25</v>
      </c>
      <c r="D100" s="2">
        <v>44211</v>
      </c>
      <c r="E100" s="3">
        <v>0.3125</v>
      </c>
      <c r="F100" s="4" t="s">
        <v>18</v>
      </c>
      <c r="G100" s="4" t="s">
        <v>0</v>
      </c>
      <c r="H100" s="5" t="s">
        <v>40</v>
      </c>
    </row>
    <row r="101" spans="1:8">
      <c r="A101" s="1">
        <v>1080105</v>
      </c>
      <c r="B101" s="2">
        <v>44211</v>
      </c>
      <c r="C101" s="3">
        <v>0.3125</v>
      </c>
      <c r="D101" s="2">
        <v>44211</v>
      </c>
      <c r="E101" s="3">
        <v>0.35416666666666669</v>
      </c>
      <c r="F101" s="4" t="s">
        <v>25</v>
      </c>
      <c r="G101" s="4" t="s">
        <v>0</v>
      </c>
      <c r="H101" s="5" t="s">
        <v>52</v>
      </c>
    </row>
    <row r="102" spans="1:8">
      <c r="A102" s="1">
        <v>1080105</v>
      </c>
      <c r="B102" s="2">
        <v>44211</v>
      </c>
      <c r="C102" s="3">
        <v>0.35416666666666669</v>
      </c>
      <c r="D102" s="2">
        <v>44211</v>
      </c>
      <c r="E102" s="3">
        <v>0.39583333333333331</v>
      </c>
      <c r="F102" s="4" t="s">
        <v>11</v>
      </c>
      <c r="G102" s="4" t="s">
        <v>0</v>
      </c>
      <c r="H102" s="5" t="s">
        <v>69</v>
      </c>
    </row>
    <row r="103" spans="1:8">
      <c r="A103" s="1">
        <v>1080105</v>
      </c>
      <c r="B103" s="2">
        <v>44211</v>
      </c>
      <c r="C103" s="3">
        <v>0.39583333333333331</v>
      </c>
      <c r="D103" s="2">
        <v>44211</v>
      </c>
      <c r="E103" s="3">
        <v>0.4375</v>
      </c>
      <c r="F103" s="4" t="s">
        <v>23</v>
      </c>
      <c r="G103" s="4" t="s">
        <v>0</v>
      </c>
      <c r="H103" s="5" t="s">
        <v>70</v>
      </c>
    </row>
    <row r="104" spans="1:8">
      <c r="A104" s="1">
        <v>1080105</v>
      </c>
      <c r="B104" s="2">
        <v>44211</v>
      </c>
      <c r="C104" s="3">
        <v>0.4375</v>
      </c>
      <c r="D104" s="2">
        <v>44211</v>
      </c>
      <c r="E104" s="3">
        <v>0.47916666666666669</v>
      </c>
      <c r="F104" s="4" t="s">
        <v>65</v>
      </c>
      <c r="G104" s="4" t="s">
        <v>0</v>
      </c>
      <c r="H104" s="5" t="s">
        <v>71</v>
      </c>
    </row>
    <row r="105" spans="1:8">
      <c r="A105" s="1">
        <v>1080105</v>
      </c>
      <c r="B105" s="2">
        <v>44211</v>
      </c>
      <c r="C105" s="3">
        <v>0.47916666666666669</v>
      </c>
      <c r="D105" s="2">
        <v>44211</v>
      </c>
      <c r="E105" s="3">
        <v>0.5</v>
      </c>
      <c r="F105" s="4" t="s">
        <v>74</v>
      </c>
      <c r="G105" s="4" t="s">
        <v>0</v>
      </c>
      <c r="H105" s="5" t="s">
        <v>75</v>
      </c>
    </row>
    <row r="106" spans="1:8">
      <c r="A106" s="1">
        <v>1080105</v>
      </c>
      <c r="B106" s="2">
        <v>44211</v>
      </c>
      <c r="C106" s="3">
        <v>0.5</v>
      </c>
      <c r="D106" s="2">
        <v>44211</v>
      </c>
      <c r="E106" s="3">
        <v>0.54166666666666696</v>
      </c>
      <c r="F106" s="4" t="s">
        <v>26</v>
      </c>
      <c r="G106" s="4" t="s">
        <v>0</v>
      </c>
      <c r="H106" s="5" t="s">
        <v>47</v>
      </c>
    </row>
    <row r="107" spans="1:8">
      <c r="A107" s="1">
        <v>1080105</v>
      </c>
      <c r="B107" s="2">
        <v>44211</v>
      </c>
      <c r="C107" s="3">
        <v>0.54166666666666663</v>
      </c>
      <c r="D107" s="2">
        <v>44211</v>
      </c>
      <c r="E107" s="3">
        <v>0.60416666666666663</v>
      </c>
      <c r="F107" s="4" t="s">
        <v>18</v>
      </c>
      <c r="G107" s="4" t="s">
        <v>0</v>
      </c>
      <c r="H107" s="5" t="s">
        <v>40</v>
      </c>
    </row>
    <row r="108" spans="1:8">
      <c r="A108" s="1">
        <v>1080105</v>
      </c>
      <c r="B108" s="2">
        <v>44211</v>
      </c>
      <c r="C108" s="3">
        <v>0.60416666666666663</v>
      </c>
      <c r="D108" s="2">
        <v>44211</v>
      </c>
      <c r="E108" s="3">
        <v>0.64583333333333337</v>
      </c>
      <c r="F108" s="4" t="s">
        <v>25</v>
      </c>
      <c r="G108" s="4" t="s">
        <v>0</v>
      </c>
      <c r="H108" s="5" t="s">
        <v>52</v>
      </c>
    </row>
    <row r="109" spans="1:8">
      <c r="A109" s="1">
        <v>1080105</v>
      </c>
      <c r="B109" s="2">
        <v>44211</v>
      </c>
      <c r="C109" s="3">
        <v>0.64583333333333337</v>
      </c>
      <c r="D109" s="2">
        <v>44211</v>
      </c>
      <c r="E109" s="3">
        <v>0.6875</v>
      </c>
      <c r="F109" s="4" t="s">
        <v>26</v>
      </c>
      <c r="G109" s="4" t="s">
        <v>0</v>
      </c>
      <c r="H109" s="5" t="s">
        <v>52</v>
      </c>
    </row>
    <row r="110" spans="1:8">
      <c r="A110" s="1">
        <v>1080105</v>
      </c>
      <c r="B110" s="2">
        <v>44211</v>
      </c>
      <c r="C110" s="3">
        <v>0.6875</v>
      </c>
      <c r="D110" s="2">
        <v>44211</v>
      </c>
      <c r="E110" s="3">
        <v>0.72916666666666663</v>
      </c>
      <c r="F110" s="4" t="s">
        <v>65</v>
      </c>
      <c r="G110" s="4" t="s">
        <v>0</v>
      </c>
      <c r="H110" s="5" t="s">
        <v>71</v>
      </c>
    </row>
    <row r="111" spans="1:8">
      <c r="A111" s="1">
        <v>1080105</v>
      </c>
      <c r="B111" s="2">
        <v>44211</v>
      </c>
      <c r="C111" s="3">
        <v>0.72916666666666663</v>
      </c>
      <c r="D111" s="2">
        <v>44211</v>
      </c>
      <c r="E111" s="3">
        <v>0.79166666666666696</v>
      </c>
      <c r="F111" s="4" t="s">
        <v>18</v>
      </c>
      <c r="G111" s="4" t="s">
        <v>0</v>
      </c>
      <c r="H111" s="5" t="s">
        <v>48</v>
      </c>
    </row>
    <row r="112" spans="1:8">
      <c r="A112" s="1">
        <v>1080105</v>
      </c>
      <c r="B112" s="2">
        <v>44211</v>
      </c>
      <c r="C112" s="3">
        <v>0.79166666666666696</v>
      </c>
      <c r="D112" s="2">
        <v>44211</v>
      </c>
      <c r="E112" s="3">
        <v>0.83333333333333304</v>
      </c>
      <c r="F112" s="4" t="s">
        <v>25</v>
      </c>
      <c r="G112" s="4" t="s">
        <v>0</v>
      </c>
      <c r="H112" s="5" t="s">
        <v>58</v>
      </c>
    </row>
    <row r="113" spans="1:8">
      <c r="A113" s="1">
        <v>1080105</v>
      </c>
      <c r="B113" s="2">
        <v>44211</v>
      </c>
      <c r="C113" s="3">
        <v>0.83333333333333337</v>
      </c>
      <c r="D113" s="2">
        <v>44211</v>
      </c>
      <c r="E113" s="3">
        <v>0.875</v>
      </c>
      <c r="F113" s="4" t="s">
        <v>11</v>
      </c>
      <c r="G113" s="4" t="s">
        <v>0</v>
      </c>
      <c r="H113" s="5" t="s">
        <v>76</v>
      </c>
    </row>
    <row r="114" spans="1:8">
      <c r="A114" s="1">
        <v>1080105</v>
      </c>
      <c r="B114" s="2">
        <v>44211</v>
      </c>
      <c r="C114" s="3">
        <v>0.875</v>
      </c>
      <c r="D114" s="2">
        <v>44211</v>
      </c>
      <c r="E114" s="3">
        <v>0.91666666666666663</v>
      </c>
      <c r="F114" s="4" t="s">
        <v>77</v>
      </c>
      <c r="G114" s="4" t="s">
        <v>0</v>
      </c>
      <c r="H114" s="5" t="s">
        <v>10</v>
      </c>
    </row>
    <row r="115" spans="1:8">
      <c r="A115" s="1">
        <v>1080105</v>
      </c>
      <c r="B115" s="2">
        <v>44211</v>
      </c>
      <c r="C115" s="3">
        <v>0.91666666666666663</v>
      </c>
      <c r="D115" s="2">
        <v>44211</v>
      </c>
      <c r="E115" s="3">
        <v>0.95833333333333337</v>
      </c>
      <c r="F115" s="4" t="s">
        <v>65</v>
      </c>
      <c r="G115" s="4" t="s">
        <v>0</v>
      </c>
      <c r="H115" s="5" t="s">
        <v>13</v>
      </c>
    </row>
    <row r="116" spans="1:8">
      <c r="A116" s="1">
        <v>1080105</v>
      </c>
      <c r="B116" s="2">
        <v>44211</v>
      </c>
      <c r="C116" s="3">
        <v>0.95833333333333337</v>
      </c>
      <c r="D116" s="2">
        <v>44212</v>
      </c>
      <c r="E116" s="3">
        <v>1</v>
      </c>
      <c r="F116" s="4" t="s">
        <v>78</v>
      </c>
      <c r="G116" s="4" t="s">
        <v>0</v>
      </c>
      <c r="H116" s="5" t="s">
        <v>79</v>
      </c>
    </row>
    <row r="117" spans="1:8">
      <c r="A117" s="1">
        <v>1080105</v>
      </c>
      <c r="B117" s="2">
        <v>44212</v>
      </c>
      <c r="C117" s="3">
        <v>0</v>
      </c>
      <c r="D117" s="2">
        <v>44212</v>
      </c>
      <c r="E117" s="3">
        <v>6.25E-2</v>
      </c>
      <c r="F117" s="4" t="s">
        <v>22</v>
      </c>
      <c r="G117" s="4" t="s">
        <v>0</v>
      </c>
      <c r="H117" s="5" t="s">
        <v>19</v>
      </c>
    </row>
    <row r="118" spans="1:8">
      <c r="A118" s="1">
        <v>1080105</v>
      </c>
      <c r="B118" s="2">
        <v>44212</v>
      </c>
      <c r="C118" s="3">
        <v>6.25E-2</v>
      </c>
      <c r="D118" s="2">
        <v>44212</v>
      </c>
      <c r="E118" s="3">
        <v>0.125</v>
      </c>
      <c r="F118" s="4" t="s">
        <v>22</v>
      </c>
      <c r="G118" s="4" t="s">
        <v>0</v>
      </c>
      <c r="H118" s="5" t="s">
        <v>15</v>
      </c>
    </row>
    <row r="119" spans="1:8">
      <c r="A119" s="1">
        <v>1080105</v>
      </c>
      <c r="B119" s="2">
        <v>44212</v>
      </c>
      <c r="C119" s="3">
        <v>0.125</v>
      </c>
      <c r="D119" s="2">
        <v>44212</v>
      </c>
      <c r="E119" s="3">
        <v>0.16666666666666699</v>
      </c>
      <c r="F119" s="4" t="s">
        <v>80</v>
      </c>
      <c r="G119" s="4" t="s">
        <v>0</v>
      </c>
      <c r="H119" s="5" t="s">
        <v>81</v>
      </c>
    </row>
    <row r="120" spans="1:8">
      <c r="A120" s="1">
        <v>1080105</v>
      </c>
      <c r="B120" s="2">
        <v>44212</v>
      </c>
      <c r="C120" s="3">
        <v>0.16666666666666699</v>
      </c>
      <c r="D120" s="2">
        <v>44212</v>
      </c>
      <c r="E120" s="3">
        <v>0.20833333333333301</v>
      </c>
      <c r="F120" s="4" t="s">
        <v>20</v>
      </c>
      <c r="G120" s="4" t="s">
        <v>0</v>
      </c>
      <c r="H120" s="5" t="s">
        <v>37</v>
      </c>
    </row>
    <row r="121" spans="1:8">
      <c r="A121" s="1">
        <v>1080105</v>
      </c>
      <c r="B121" s="2">
        <v>44212</v>
      </c>
      <c r="C121" s="3">
        <v>0.20833333333333301</v>
      </c>
      <c r="D121" s="2">
        <v>44212</v>
      </c>
      <c r="E121" s="3">
        <v>0.25</v>
      </c>
      <c r="F121" s="4" t="s">
        <v>20</v>
      </c>
      <c r="G121" s="4" t="s">
        <v>0</v>
      </c>
      <c r="H121" s="5" t="s">
        <v>39</v>
      </c>
    </row>
    <row r="122" spans="1:8">
      <c r="A122" s="1">
        <v>1080105</v>
      </c>
      <c r="B122" s="2">
        <v>44212</v>
      </c>
      <c r="C122" s="3">
        <v>0.25</v>
      </c>
      <c r="D122" s="2">
        <v>44212</v>
      </c>
      <c r="E122" s="3">
        <v>0.3125</v>
      </c>
      <c r="F122" s="4" t="s">
        <v>12</v>
      </c>
      <c r="G122" s="4" t="s">
        <v>0</v>
      </c>
      <c r="H122" s="5" t="s">
        <v>24</v>
      </c>
    </row>
    <row r="123" spans="1:8">
      <c r="A123" s="1">
        <v>1080105</v>
      </c>
      <c r="B123" s="2">
        <v>44212</v>
      </c>
      <c r="C123" s="3">
        <v>0.3125</v>
      </c>
      <c r="D123" s="2">
        <v>44212</v>
      </c>
      <c r="E123" s="3">
        <v>0.375</v>
      </c>
      <c r="F123" s="4" t="s">
        <v>12</v>
      </c>
      <c r="G123" s="4" t="s">
        <v>0</v>
      </c>
      <c r="H123" s="5" t="s">
        <v>30</v>
      </c>
    </row>
    <row r="124" spans="1:8">
      <c r="A124" s="1">
        <v>1080105</v>
      </c>
      <c r="B124" s="2">
        <v>44212</v>
      </c>
      <c r="C124" s="3">
        <v>0.375</v>
      </c>
      <c r="D124" s="2">
        <v>44212</v>
      </c>
      <c r="E124" s="3">
        <v>0.4375</v>
      </c>
      <c r="F124" s="4" t="s">
        <v>22</v>
      </c>
      <c r="G124" s="4" t="s">
        <v>0</v>
      </c>
      <c r="H124" s="5" t="s">
        <v>19</v>
      </c>
    </row>
    <row r="125" spans="1:8">
      <c r="A125" s="1">
        <v>1080105</v>
      </c>
      <c r="B125" s="2">
        <v>44212</v>
      </c>
      <c r="C125" s="3">
        <v>0.4375</v>
      </c>
      <c r="D125" s="2">
        <v>44212</v>
      </c>
      <c r="E125" s="3">
        <v>0.5</v>
      </c>
      <c r="F125" s="4" t="s">
        <v>22</v>
      </c>
      <c r="G125" s="4" t="s">
        <v>0</v>
      </c>
      <c r="H125" s="5" t="s">
        <v>15</v>
      </c>
    </row>
    <row r="126" spans="1:8">
      <c r="A126" s="1">
        <v>1080105</v>
      </c>
      <c r="B126" s="2">
        <v>44212</v>
      </c>
      <c r="C126" s="3">
        <v>0.5</v>
      </c>
      <c r="D126" s="2">
        <v>44212</v>
      </c>
      <c r="E126" s="3">
        <v>0.54166666666666663</v>
      </c>
      <c r="F126" s="4" t="s">
        <v>80</v>
      </c>
      <c r="G126" s="4" t="s">
        <v>0</v>
      </c>
      <c r="H126" s="5" t="s">
        <v>81</v>
      </c>
    </row>
    <row r="127" spans="1:8">
      <c r="A127" s="1">
        <v>1080105</v>
      </c>
      <c r="B127" s="2">
        <v>44212</v>
      </c>
      <c r="C127" s="3">
        <v>0.54166666666666663</v>
      </c>
      <c r="D127" s="2">
        <v>44212</v>
      </c>
      <c r="E127" s="3">
        <v>0.60416666666666663</v>
      </c>
      <c r="F127" s="4" t="s">
        <v>12</v>
      </c>
      <c r="G127" s="4" t="s">
        <v>0</v>
      </c>
      <c r="H127" s="5" t="s">
        <v>24</v>
      </c>
    </row>
    <row r="128" spans="1:8">
      <c r="A128" s="1">
        <v>1080105</v>
      </c>
      <c r="B128" s="2">
        <v>44212</v>
      </c>
      <c r="C128" s="3">
        <v>0.60416666666666663</v>
      </c>
      <c r="D128" s="2">
        <v>44212</v>
      </c>
      <c r="E128" s="3">
        <v>0.66666666666666663</v>
      </c>
      <c r="F128" s="4" t="s">
        <v>12</v>
      </c>
      <c r="G128" s="4" t="s">
        <v>0</v>
      </c>
      <c r="H128" s="5" t="s">
        <v>30</v>
      </c>
    </row>
    <row r="129" spans="1:8">
      <c r="A129" s="1">
        <v>1080105</v>
      </c>
      <c r="B129" s="2">
        <v>44212</v>
      </c>
      <c r="C129" s="3">
        <v>0.66666666666666663</v>
      </c>
      <c r="D129" s="2">
        <v>44212</v>
      </c>
      <c r="E129" s="3">
        <v>0.72916666666666663</v>
      </c>
      <c r="F129" s="4" t="s">
        <v>22</v>
      </c>
      <c r="G129" s="4" t="s">
        <v>0</v>
      </c>
      <c r="H129" s="5" t="s">
        <v>19</v>
      </c>
    </row>
    <row r="130" spans="1:8">
      <c r="A130" s="1">
        <v>1080105</v>
      </c>
      <c r="B130" s="2">
        <v>44212</v>
      </c>
      <c r="C130" s="3">
        <v>0.72916666666666663</v>
      </c>
      <c r="D130" s="2">
        <v>44212</v>
      </c>
      <c r="E130" s="3">
        <v>0.79166666666666663</v>
      </c>
      <c r="F130" s="4" t="s">
        <v>22</v>
      </c>
      <c r="G130" s="4" t="s">
        <v>0</v>
      </c>
      <c r="H130" s="5" t="s">
        <v>15</v>
      </c>
    </row>
    <row r="131" spans="1:8">
      <c r="A131" s="1">
        <v>1080105</v>
      </c>
      <c r="B131" s="2">
        <v>44212</v>
      </c>
      <c r="C131" s="3">
        <v>0.79166666666666663</v>
      </c>
      <c r="D131" s="2">
        <v>44212</v>
      </c>
      <c r="E131" s="3">
        <v>0.83333333333333337</v>
      </c>
      <c r="F131" s="4" t="s">
        <v>27</v>
      </c>
      <c r="G131" s="4" t="s">
        <v>0</v>
      </c>
      <c r="H131" s="5" t="s">
        <v>19</v>
      </c>
    </row>
    <row r="132" spans="1:8">
      <c r="A132" s="1">
        <v>1080105</v>
      </c>
      <c r="B132" s="2">
        <v>44212</v>
      </c>
      <c r="C132" s="3">
        <v>0.83333333333333337</v>
      </c>
      <c r="D132" s="2">
        <v>44212</v>
      </c>
      <c r="E132" s="3">
        <v>0.89583333333333337</v>
      </c>
      <c r="F132" s="4" t="s">
        <v>21</v>
      </c>
      <c r="G132" s="4" t="s">
        <v>0</v>
      </c>
      <c r="H132" s="5" t="s">
        <v>17</v>
      </c>
    </row>
    <row r="133" spans="1:8">
      <c r="A133" s="1">
        <v>1080105</v>
      </c>
      <c r="B133" s="2">
        <v>44212</v>
      </c>
      <c r="C133" s="3">
        <v>0.89583333333333337</v>
      </c>
      <c r="D133" s="2">
        <v>44212</v>
      </c>
      <c r="E133" s="3">
        <v>0.9375</v>
      </c>
      <c r="F133" s="4" t="s">
        <v>28</v>
      </c>
      <c r="G133" s="4" t="s">
        <v>0</v>
      </c>
      <c r="H133" s="5" t="s">
        <v>14</v>
      </c>
    </row>
    <row r="134" spans="1:8">
      <c r="A134" s="1">
        <v>1080105</v>
      </c>
      <c r="B134" s="2">
        <v>44212</v>
      </c>
      <c r="C134" s="3">
        <v>0.9375</v>
      </c>
      <c r="D134" s="2">
        <v>44213</v>
      </c>
      <c r="E134" s="3">
        <v>0</v>
      </c>
      <c r="F134" s="4" t="s">
        <v>82</v>
      </c>
      <c r="G134" s="4" t="s">
        <v>0</v>
      </c>
      <c r="H134" s="5" t="s">
        <v>10</v>
      </c>
    </row>
    <row r="135" spans="1:8">
      <c r="A135" s="1">
        <v>1080105</v>
      </c>
      <c r="B135" s="2">
        <v>44213</v>
      </c>
      <c r="C135" s="3">
        <v>0</v>
      </c>
      <c r="D135" s="2">
        <v>44213</v>
      </c>
      <c r="E135" s="3">
        <v>4.1666666666666664E-2</v>
      </c>
      <c r="F135" s="4" t="s">
        <v>27</v>
      </c>
      <c r="G135" s="4" t="s">
        <v>0</v>
      </c>
      <c r="H135" s="5" t="s">
        <v>19</v>
      </c>
    </row>
    <row r="136" spans="1:8">
      <c r="A136" s="1">
        <v>1080105</v>
      </c>
      <c r="B136" s="2">
        <v>44213</v>
      </c>
      <c r="C136" s="3">
        <v>4.1666666666666664E-2</v>
      </c>
      <c r="D136" s="2">
        <v>44213</v>
      </c>
      <c r="E136" s="3">
        <v>0.10416666666666667</v>
      </c>
      <c r="F136" s="4" t="s">
        <v>21</v>
      </c>
      <c r="G136" s="4" t="s">
        <v>0</v>
      </c>
      <c r="H136" s="5" t="s">
        <v>17</v>
      </c>
    </row>
    <row r="137" spans="1:8">
      <c r="A137" s="1">
        <v>1080105</v>
      </c>
      <c r="B137" s="2">
        <v>44213</v>
      </c>
      <c r="C137" s="3">
        <v>0.10416666666666667</v>
      </c>
      <c r="D137" s="2">
        <v>44213</v>
      </c>
      <c r="E137" s="3">
        <v>0.14583333333333334</v>
      </c>
      <c r="F137" s="4" t="s">
        <v>28</v>
      </c>
      <c r="G137" s="4" t="s">
        <v>0</v>
      </c>
      <c r="H137" s="5" t="s">
        <v>14</v>
      </c>
    </row>
    <row r="138" spans="1:8">
      <c r="A138" s="1">
        <v>1080105</v>
      </c>
      <c r="B138" s="2">
        <v>44213</v>
      </c>
      <c r="C138" s="3">
        <v>0.14583333333333334</v>
      </c>
      <c r="D138" s="2">
        <v>44213</v>
      </c>
      <c r="E138" s="3">
        <v>0.16666666666666699</v>
      </c>
      <c r="F138" s="4" t="s">
        <v>83</v>
      </c>
      <c r="G138" s="4" t="s">
        <v>0</v>
      </c>
      <c r="H138" s="5" t="s">
        <v>84</v>
      </c>
    </row>
    <row r="139" spans="1:8">
      <c r="A139" s="1">
        <v>1080105</v>
      </c>
      <c r="B139" s="2">
        <v>44213</v>
      </c>
      <c r="C139" s="3">
        <v>0.16666666666666699</v>
      </c>
      <c r="D139" s="2">
        <v>44213</v>
      </c>
      <c r="E139" s="3">
        <v>0.20833333333333301</v>
      </c>
      <c r="F139" s="4" t="s">
        <v>20</v>
      </c>
      <c r="G139" s="4" t="s">
        <v>0</v>
      </c>
      <c r="H139" s="5" t="s">
        <v>39</v>
      </c>
    </row>
    <row r="140" spans="1:8">
      <c r="A140" s="1">
        <v>1080105</v>
      </c>
      <c r="B140" s="2">
        <v>44213</v>
      </c>
      <c r="C140" s="3">
        <v>0.20833333333333301</v>
      </c>
      <c r="D140" s="2">
        <v>44213</v>
      </c>
      <c r="E140" s="3">
        <v>0.25</v>
      </c>
      <c r="F140" s="4" t="s">
        <v>20</v>
      </c>
      <c r="G140" s="4" t="s">
        <v>0</v>
      </c>
      <c r="H140" s="5" t="s">
        <v>41</v>
      </c>
    </row>
    <row r="141" spans="1:8">
      <c r="A141" s="1">
        <v>1080105</v>
      </c>
      <c r="B141" s="2">
        <v>44213</v>
      </c>
      <c r="C141" s="3">
        <v>0.25</v>
      </c>
      <c r="D141" s="2">
        <v>44213</v>
      </c>
      <c r="E141" s="3">
        <v>0.27083333333333331</v>
      </c>
      <c r="F141" s="4" t="s">
        <v>83</v>
      </c>
      <c r="G141" s="4" t="s">
        <v>0</v>
      </c>
      <c r="H141" s="5" t="s">
        <v>84</v>
      </c>
    </row>
    <row r="142" spans="1:8">
      <c r="A142" s="1">
        <v>1080105</v>
      </c>
      <c r="B142" s="2">
        <v>44213</v>
      </c>
      <c r="C142" s="3">
        <v>0.27083333333333331</v>
      </c>
      <c r="D142" s="2">
        <v>44213</v>
      </c>
      <c r="E142" s="3">
        <v>0.33333333333333331</v>
      </c>
      <c r="F142" s="4" t="s">
        <v>82</v>
      </c>
      <c r="G142" s="4" t="s">
        <v>0</v>
      </c>
      <c r="H142" s="5" t="s">
        <v>10</v>
      </c>
    </row>
    <row r="143" spans="1:8">
      <c r="A143" s="1">
        <v>1080105</v>
      </c>
      <c r="B143" s="2">
        <v>44213</v>
      </c>
      <c r="C143" s="3">
        <v>0.33333333333333331</v>
      </c>
      <c r="D143" s="2">
        <v>44213</v>
      </c>
      <c r="E143" s="3">
        <v>0.375</v>
      </c>
      <c r="F143" s="4" t="s">
        <v>27</v>
      </c>
      <c r="G143" s="4" t="s">
        <v>0</v>
      </c>
      <c r="H143" s="5" t="s">
        <v>19</v>
      </c>
    </row>
    <row r="144" spans="1:8">
      <c r="A144" s="1">
        <v>1080105</v>
      </c>
      <c r="B144" s="2">
        <v>44213</v>
      </c>
      <c r="C144" s="3">
        <v>0.375</v>
      </c>
      <c r="D144" s="2">
        <v>44213</v>
      </c>
      <c r="E144" s="3">
        <v>0.4375</v>
      </c>
      <c r="F144" s="4" t="s">
        <v>21</v>
      </c>
      <c r="G144" s="4" t="s">
        <v>0</v>
      </c>
      <c r="H144" s="5" t="s">
        <v>17</v>
      </c>
    </row>
    <row r="145" spans="1:8">
      <c r="A145" s="1">
        <v>1080105</v>
      </c>
      <c r="B145" s="2">
        <v>44213</v>
      </c>
      <c r="C145" s="3">
        <v>0.4375</v>
      </c>
      <c r="D145" s="2">
        <v>44213</v>
      </c>
      <c r="E145" s="3">
        <v>0.45833333333333331</v>
      </c>
      <c r="F145" s="4" t="s">
        <v>83</v>
      </c>
      <c r="G145" s="4" t="s">
        <v>0</v>
      </c>
      <c r="H145" s="5" t="s">
        <v>84</v>
      </c>
    </row>
    <row r="146" spans="1:8">
      <c r="A146" s="1">
        <v>1080105</v>
      </c>
      <c r="B146" s="2">
        <v>44213</v>
      </c>
      <c r="C146" s="3">
        <v>0.45833333333333331</v>
      </c>
      <c r="D146" s="2">
        <v>44213</v>
      </c>
      <c r="E146" s="3">
        <v>0.5</v>
      </c>
      <c r="F146" s="4" t="s">
        <v>28</v>
      </c>
      <c r="G146" s="4" t="s">
        <v>0</v>
      </c>
      <c r="H146" s="5" t="s">
        <v>14</v>
      </c>
    </row>
    <row r="147" spans="1:8">
      <c r="A147" s="1">
        <v>1080105</v>
      </c>
      <c r="B147" s="2">
        <v>44213</v>
      </c>
      <c r="C147" s="3">
        <v>0.5</v>
      </c>
      <c r="D147" s="2">
        <v>44213</v>
      </c>
      <c r="E147" s="3">
        <v>0.5625</v>
      </c>
      <c r="F147" s="4" t="s">
        <v>82</v>
      </c>
      <c r="G147" s="4" t="s">
        <v>0</v>
      </c>
      <c r="H147" s="5" t="s">
        <v>10</v>
      </c>
    </row>
    <row r="148" spans="1:8">
      <c r="A148" s="1">
        <v>1080105</v>
      </c>
      <c r="B148" s="2">
        <v>44213</v>
      </c>
      <c r="C148" s="3">
        <v>0.5625</v>
      </c>
      <c r="D148" s="2">
        <v>44213</v>
      </c>
      <c r="E148" s="3">
        <v>0.625</v>
      </c>
      <c r="F148" s="4" t="s">
        <v>12</v>
      </c>
      <c r="G148" s="4" t="s">
        <v>0</v>
      </c>
      <c r="H148" s="5" t="s">
        <v>30</v>
      </c>
    </row>
    <row r="149" spans="1:8">
      <c r="A149" s="1">
        <v>1080105</v>
      </c>
      <c r="B149" s="2">
        <v>44213</v>
      </c>
      <c r="C149" s="3">
        <v>0.625</v>
      </c>
      <c r="D149" s="2">
        <v>44213</v>
      </c>
      <c r="E149" s="3">
        <v>0.64583333333333337</v>
      </c>
      <c r="F149" s="4" t="s">
        <v>83</v>
      </c>
      <c r="G149" s="4" t="s">
        <v>0</v>
      </c>
      <c r="H149" s="5" t="s">
        <v>84</v>
      </c>
    </row>
    <row r="150" spans="1:8">
      <c r="A150" s="1">
        <v>1080105</v>
      </c>
      <c r="B150" s="2">
        <v>44213</v>
      </c>
      <c r="C150" s="3">
        <v>0.64583333333333337</v>
      </c>
      <c r="D150" s="2">
        <v>44213</v>
      </c>
      <c r="E150" s="3">
        <v>0.6875</v>
      </c>
      <c r="F150" s="4" t="s">
        <v>27</v>
      </c>
      <c r="G150" s="4" t="s">
        <v>0</v>
      </c>
      <c r="H150" s="5" t="s">
        <v>19</v>
      </c>
    </row>
    <row r="151" spans="1:8">
      <c r="A151" s="1">
        <v>1080105</v>
      </c>
      <c r="B151" s="2">
        <v>44213</v>
      </c>
      <c r="C151" s="3">
        <v>0.6875</v>
      </c>
      <c r="D151" s="2">
        <v>44213</v>
      </c>
      <c r="E151" s="3">
        <v>0.75</v>
      </c>
      <c r="F151" s="4" t="s">
        <v>21</v>
      </c>
      <c r="G151" s="4" t="s">
        <v>0</v>
      </c>
      <c r="H151" s="5" t="s">
        <v>17</v>
      </c>
    </row>
    <row r="152" spans="1:8">
      <c r="A152" s="1">
        <v>1080105</v>
      </c>
      <c r="B152" s="2">
        <v>44213</v>
      </c>
      <c r="C152" s="3">
        <v>0.75</v>
      </c>
      <c r="D152" s="2">
        <v>44213</v>
      </c>
      <c r="E152" s="3">
        <v>0.79166666666666663</v>
      </c>
      <c r="F152" s="4" t="s">
        <v>28</v>
      </c>
      <c r="G152" s="4" t="s">
        <v>0</v>
      </c>
      <c r="H152" s="5" t="s">
        <v>14</v>
      </c>
    </row>
    <row r="153" spans="1:8">
      <c r="A153" s="1">
        <v>1080105</v>
      </c>
      <c r="B153" s="2">
        <v>44213</v>
      </c>
      <c r="C153" s="3">
        <v>0.79166666666666663</v>
      </c>
      <c r="D153" s="2">
        <v>44213</v>
      </c>
      <c r="E153" s="3">
        <v>0.85416666666666663</v>
      </c>
      <c r="F153" s="4" t="s">
        <v>22</v>
      </c>
      <c r="G153" s="4" t="s">
        <v>0</v>
      </c>
      <c r="H153" s="5" t="s">
        <v>15</v>
      </c>
    </row>
    <row r="154" spans="1:8">
      <c r="A154" s="1">
        <v>1080105</v>
      </c>
      <c r="B154" s="2">
        <v>44213</v>
      </c>
      <c r="C154" s="3">
        <v>0.85416666666666663</v>
      </c>
      <c r="D154" s="2">
        <v>44213</v>
      </c>
      <c r="E154" s="3">
        <v>0.91666666666666663</v>
      </c>
      <c r="F154" s="4" t="s">
        <v>22</v>
      </c>
      <c r="G154" s="4" t="s">
        <v>0</v>
      </c>
      <c r="H154" s="5" t="s">
        <v>17</v>
      </c>
    </row>
    <row r="155" spans="1:8">
      <c r="A155" s="1">
        <v>1080105</v>
      </c>
      <c r="B155" s="2">
        <v>44213</v>
      </c>
      <c r="C155" s="3">
        <v>0.91666666666666663</v>
      </c>
      <c r="D155" s="2">
        <v>44213</v>
      </c>
      <c r="E155" s="3">
        <v>0.97916666666666663</v>
      </c>
      <c r="F155" s="4" t="s">
        <v>12</v>
      </c>
      <c r="G155" s="4" t="s">
        <v>0</v>
      </c>
      <c r="H155" s="5" t="s">
        <v>32</v>
      </c>
    </row>
    <row r="156" spans="1:8">
      <c r="A156" s="1">
        <v>1080105</v>
      </c>
      <c r="B156" s="2">
        <v>44213</v>
      </c>
      <c r="C156" s="3">
        <v>0.97916666666666663</v>
      </c>
      <c r="D156" s="2">
        <v>44214</v>
      </c>
      <c r="E156" s="3">
        <v>0</v>
      </c>
      <c r="F156" s="4" t="s">
        <v>83</v>
      </c>
      <c r="G156" s="4" t="s">
        <v>0</v>
      </c>
      <c r="H156" s="5" t="s">
        <v>84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topLeftCell="A139"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9">
        <f>[1]節目表!A5</f>
        <v>0</v>
      </c>
      <c r="C1" s="2">
        <f>A2</f>
        <v>44207</v>
      </c>
      <c r="D1" s="9">
        <f>[1]節目表!B5</f>
        <v>6.25E-2</v>
      </c>
      <c r="E1" s="4" t="str">
        <f>[1]節目表!D5</f>
        <v>豪門本色(47)</v>
      </c>
      <c r="F1" s="4" t="str">
        <f>[1]節目表!E5</f>
        <v>普</v>
      </c>
      <c r="G1" s="4" t="s">
        <v>33</v>
      </c>
      <c r="H1" s="4" t="s">
        <v>34</v>
      </c>
      <c r="I1" s="4" t="s">
        <v>35</v>
      </c>
      <c r="J1" s="4"/>
      <c r="K1" s="4"/>
      <c r="L1" s="4"/>
      <c r="M1" s="4"/>
      <c r="N1" s="4"/>
      <c r="O1" s="4"/>
      <c r="P1" s="4" t="str">
        <f>[1]E!A1&amp;[1]節目表!H5</f>
        <v>E38</v>
      </c>
    </row>
    <row r="2" spans="1:16">
      <c r="A2" s="2">
        <f>[1]節目表!$A$2</f>
        <v>44207</v>
      </c>
      <c r="B2" s="9">
        <f>[1]節目表!A6</f>
        <v>6.25E-2</v>
      </c>
      <c r="C2" s="2">
        <f t="shared" ref="C2:C65" si="0">A3</f>
        <v>44207</v>
      </c>
      <c r="D2" s="9">
        <f>[1]節目表!B6</f>
        <v>0.10416666666666667</v>
      </c>
      <c r="E2" s="4" t="str">
        <f>[1]節目表!D6</f>
        <v>飛越龍門客棧(23)</v>
      </c>
      <c r="F2" s="4" t="str">
        <f>[1]節目表!E6</f>
        <v>普</v>
      </c>
      <c r="G2" s="4" t="s">
        <v>33</v>
      </c>
      <c r="H2" s="4" t="s">
        <v>34</v>
      </c>
      <c r="I2" s="4" t="s">
        <v>33</v>
      </c>
      <c r="J2" s="4"/>
      <c r="K2" s="4"/>
      <c r="L2" s="4"/>
      <c r="M2" s="4"/>
      <c r="N2" s="4"/>
      <c r="O2" s="4"/>
      <c r="P2" s="4" t="str">
        <f>[1]E!A2&amp;[1]節目表!H6</f>
        <v>E13</v>
      </c>
    </row>
    <row r="3" spans="1:16">
      <c r="A3" s="2">
        <f>[1]節目表!$A$2</f>
        <v>44207</v>
      </c>
      <c r="B3" s="9">
        <f>[1]節目表!A7</f>
        <v>0.10416666666666667</v>
      </c>
      <c r="C3" s="2">
        <f t="shared" si="0"/>
        <v>44207</v>
      </c>
      <c r="D3" s="9">
        <f>[1]節目表!B7</f>
        <v>0.14583333333333334</v>
      </c>
      <c r="E3" s="4" t="str">
        <f>[1]節目表!D7</f>
        <v>封神榜</v>
      </c>
      <c r="F3" s="4" t="str">
        <f>[1]節目表!E7</f>
        <v>普</v>
      </c>
      <c r="G3" s="4" t="s">
        <v>33</v>
      </c>
      <c r="H3" s="4" t="s">
        <v>34</v>
      </c>
      <c r="I3" s="4" t="s">
        <v>33</v>
      </c>
      <c r="J3" s="4"/>
      <c r="K3" s="4"/>
      <c r="L3" s="4"/>
      <c r="M3" s="4"/>
      <c r="N3" s="4"/>
      <c r="O3" s="4"/>
      <c r="P3" s="4" t="str">
        <f>[1]E!A3&amp;[1]節目表!H7</f>
        <v>E97-98</v>
      </c>
    </row>
    <row r="4" spans="1:16">
      <c r="A4" s="2">
        <f>[1]節目表!$A$2</f>
        <v>44207</v>
      </c>
      <c r="B4" s="9">
        <f>[1]節目表!A8</f>
        <v>0.14583333333333334</v>
      </c>
      <c r="C4" s="2">
        <f t="shared" si="0"/>
        <v>44207</v>
      </c>
      <c r="D4" s="9">
        <f>[1]節目表!B8</f>
        <v>0.1875</v>
      </c>
      <c r="E4" s="4" t="str">
        <f>[1]節目表!D8</f>
        <v>源(20)</v>
      </c>
      <c r="F4" s="4" t="str">
        <f>[1]節目表!E8</f>
        <v>普</v>
      </c>
      <c r="G4" s="4" t="s">
        <v>33</v>
      </c>
      <c r="H4" s="4" t="s">
        <v>34</v>
      </c>
      <c r="I4" s="4" t="s">
        <v>33</v>
      </c>
      <c r="J4" s="4"/>
      <c r="K4" s="4"/>
      <c r="L4" s="4"/>
      <c r="M4" s="4"/>
      <c r="N4" s="4"/>
      <c r="O4" s="4"/>
      <c r="P4" s="4" t="str">
        <f>[1]E!A4&amp;[1]節目表!H8</f>
        <v>E16</v>
      </c>
    </row>
    <row r="5" spans="1:16">
      <c r="A5" s="2">
        <f>[1]節目表!$A$2</f>
        <v>44207</v>
      </c>
      <c r="B5" s="9">
        <f>[1]節目表!A9</f>
        <v>0.1875</v>
      </c>
      <c r="C5" s="2">
        <f t="shared" si="0"/>
        <v>44207</v>
      </c>
      <c r="D5" s="9">
        <f>[1]節目表!B9</f>
        <v>0.22916666666666666</v>
      </c>
      <c r="E5" s="4" t="str">
        <f>[1]節目表!D9</f>
        <v>雲中歌(45)</v>
      </c>
      <c r="F5" s="4" t="str">
        <f>[1]節目表!E9</f>
        <v>普</v>
      </c>
      <c r="G5" s="4" t="s">
        <v>33</v>
      </c>
      <c r="H5" s="4" t="s">
        <v>34</v>
      </c>
      <c r="I5" s="4" t="s">
        <v>33</v>
      </c>
      <c r="J5" s="4"/>
      <c r="K5" s="4"/>
      <c r="L5" s="4"/>
      <c r="M5" s="4"/>
      <c r="N5" s="4"/>
      <c r="O5" s="4"/>
      <c r="P5" s="4" t="str">
        <f>[1]E!A5&amp;[1]節目表!H9</f>
        <v>E43</v>
      </c>
    </row>
    <row r="6" spans="1:16">
      <c r="A6" s="2">
        <f>[1]節目表!$A$2</f>
        <v>44207</v>
      </c>
      <c r="B6" s="9">
        <f>[1]節目表!A10</f>
        <v>0.22916666666666666</v>
      </c>
      <c r="C6" s="2">
        <f t="shared" si="0"/>
        <v>44207</v>
      </c>
      <c r="D6" s="9">
        <f>[1]節目表!B10</f>
        <v>0.25</v>
      </c>
      <c r="E6" s="4" t="str">
        <f>[1]節目表!D10</f>
        <v>醉過</v>
      </c>
      <c r="F6" s="4" t="str">
        <f>[1]節目表!E10</f>
        <v>普</v>
      </c>
      <c r="G6" s="4" t="s">
        <v>33</v>
      </c>
      <c r="H6" s="4" t="s">
        <v>34</v>
      </c>
      <c r="I6" s="4" t="s">
        <v>33</v>
      </c>
      <c r="J6" s="4"/>
      <c r="K6" s="4"/>
      <c r="L6" s="4"/>
      <c r="M6" s="4"/>
      <c r="N6" s="4"/>
      <c r="O6" s="4"/>
      <c r="P6" s="4" t="str">
        <f>[1]E!A6&amp;[1]節目表!H10</f>
        <v>E47</v>
      </c>
    </row>
    <row r="7" spans="1:16">
      <c r="A7" s="2">
        <f>[1]節目表!$A$2</f>
        <v>44207</v>
      </c>
      <c r="B7" s="9">
        <f>[1]節目表!A11</f>
        <v>0.25</v>
      </c>
      <c r="C7" s="2">
        <f t="shared" si="0"/>
        <v>44207</v>
      </c>
      <c r="D7" s="9">
        <f>[1]節目表!B11</f>
        <v>0.3125</v>
      </c>
      <c r="E7" s="4" t="str">
        <f>[1]節目表!D11</f>
        <v>豪門本色(47)</v>
      </c>
      <c r="F7" s="4" t="str">
        <f>[1]節目表!E11</f>
        <v>普</v>
      </c>
      <c r="G7" s="4" t="s">
        <v>33</v>
      </c>
      <c r="H7" s="4" t="s">
        <v>34</v>
      </c>
      <c r="I7" s="4" t="s">
        <v>33</v>
      </c>
      <c r="J7" s="4"/>
      <c r="K7" s="4"/>
      <c r="L7" s="4"/>
      <c r="M7" s="4"/>
      <c r="N7" s="4"/>
      <c r="O7" s="4"/>
      <c r="P7" s="4" t="str">
        <f>[1]E!A7&amp;[1]節目表!H11</f>
        <v>E38</v>
      </c>
    </row>
    <row r="8" spans="1:16">
      <c r="A8" s="2">
        <f>[1]節目表!$A$2</f>
        <v>44207</v>
      </c>
      <c r="B8" s="9">
        <f>[1]節目表!A12</f>
        <v>0.3125</v>
      </c>
      <c r="C8" s="2">
        <f t="shared" si="0"/>
        <v>44207</v>
      </c>
      <c r="D8" s="9">
        <f>[1]節目表!B12</f>
        <v>0.35416666666666669</v>
      </c>
      <c r="E8" s="4" t="str">
        <f>[1]節目表!D12</f>
        <v>飛越龍門客棧(23)</v>
      </c>
      <c r="F8" s="4" t="str">
        <f>[1]節目表!E12</f>
        <v>普</v>
      </c>
      <c r="G8" s="4" t="s">
        <v>33</v>
      </c>
      <c r="H8" s="4" t="s">
        <v>34</v>
      </c>
      <c r="I8" s="4" t="s">
        <v>33</v>
      </c>
      <c r="J8" s="4"/>
      <c r="K8" s="4"/>
      <c r="L8" s="4"/>
      <c r="M8" s="4"/>
      <c r="N8" s="4"/>
      <c r="O8" s="4"/>
      <c r="P8" s="4" t="str">
        <f>[1]E!A8&amp;[1]節目表!H12</f>
        <v>E13</v>
      </c>
    </row>
    <row r="9" spans="1:16">
      <c r="A9" s="2">
        <f>[1]節目表!$A$2</f>
        <v>44207</v>
      </c>
      <c r="B9" s="9">
        <f>[1]節目表!A13</f>
        <v>0.35416666666666669</v>
      </c>
      <c r="C9" s="2">
        <f t="shared" si="0"/>
        <v>44207</v>
      </c>
      <c r="D9" s="9">
        <f>[1]節目表!B13</f>
        <v>0.39583333333333331</v>
      </c>
      <c r="E9" s="4" t="str">
        <f>[1]節目表!D13</f>
        <v>封神榜</v>
      </c>
      <c r="F9" s="4" t="str">
        <f>[1]節目表!E13</f>
        <v>普</v>
      </c>
      <c r="G9" s="4" t="s">
        <v>33</v>
      </c>
      <c r="H9" s="4" t="s">
        <v>34</v>
      </c>
      <c r="I9" s="4" t="s">
        <v>33</v>
      </c>
      <c r="J9" s="4"/>
      <c r="K9" s="4"/>
      <c r="L9" s="4"/>
      <c r="M9" s="4"/>
      <c r="N9" s="4"/>
      <c r="O9" s="4"/>
      <c r="P9" s="4" t="str">
        <f>[1]E!A9&amp;[1]節目表!H13</f>
        <v>E97-98</v>
      </c>
    </row>
    <row r="10" spans="1:16">
      <c r="A10" s="2">
        <f>[1]節目表!$A$2</f>
        <v>44207</v>
      </c>
      <c r="B10" s="9">
        <f>[1]節目表!A14</f>
        <v>0.39583333333333331</v>
      </c>
      <c r="C10" s="2">
        <f t="shared" si="0"/>
        <v>44207</v>
      </c>
      <c r="D10" s="9">
        <f>[1]節目表!B14</f>
        <v>0.4375</v>
      </c>
      <c r="E10" s="4" t="str">
        <f>[1]節目表!D14</f>
        <v>源(20)</v>
      </c>
      <c r="F10" s="4" t="str">
        <f>[1]節目表!E14</f>
        <v>普</v>
      </c>
      <c r="G10" s="4" t="s">
        <v>33</v>
      </c>
      <c r="H10" s="4" t="s">
        <v>34</v>
      </c>
      <c r="I10" s="4" t="s">
        <v>33</v>
      </c>
      <c r="J10" s="4"/>
      <c r="K10" s="4"/>
      <c r="L10" s="4"/>
      <c r="M10" s="4"/>
      <c r="N10" s="4"/>
      <c r="O10" s="4"/>
      <c r="P10" s="4" t="str">
        <f>[1]E!A10&amp;[1]節目表!H14</f>
        <v>E16</v>
      </c>
    </row>
    <row r="11" spans="1:16">
      <c r="A11" s="2">
        <f>[1]節目表!$A$2</f>
        <v>44207</v>
      </c>
      <c r="B11" s="9">
        <f>[1]節目表!A16</f>
        <v>0.4375</v>
      </c>
      <c r="C11" s="2">
        <f t="shared" si="0"/>
        <v>44207</v>
      </c>
      <c r="D11" s="9">
        <f>[1]節目表!B16</f>
        <v>0.47916666666666669</v>
      </c>
      <c r="E11" s="4" t="str">
        <f>[1]節目表!D16</f>
        <v>雲中歌(45)</v>
      </c>
      <c r="F11" s="4" t="str">
        <f>[1]節目表!E16</f>
        <v>普</v>
      </c>
      <c r="G11" s="4" t="s">
        <v>33</v>
      </c>
      <c r="H11" s="4" t="s">
        <v>34</v>
      </c>
      <c r="I11" s="4" t="s">
        <v>33</v>
      </c>
      <c r="J11" s="4"/>
      <c r="K11" s="4"/>
      <c r="L11" s="4"/>
      <c r="M11" s="4"/>
      <c r="N11" s="4"/>
      <c r="O11" s="4"/>
      <c r="P11" s="4" t="str">
        <f>[1]E!A12&amp;[1]節目表!H16</f>
        <v>E43</v>
      </c>
    </row>
    <row r="12" spans="1:16">
      <c r="A12" s="2">
        <f>[1]節目表!$A$2</f>
        <v>44207</v>
      </c>
      <c r="B12" s="9">
        <f>[1]節目表!A17</f>
        <v>0.47916666666666669</v>
      </c>
      <c r="C12" s="2">
        <f t="shared" si="0"/>
        <v>44207</v>
      </c>
      <c r="D12" s="9">
        <f>[1]節目表!B17</f>
        <v>0.5</v>
      </c>
      <c r="E12" s="4" t="str">
        <f>[1]節目表!D17</f>
        <v>醉過</v>
      </c>
      <c r="F12" s="4" t="str">
        <f>[1]節目表!E17</f>
        <v>普</v>
      </c>
      <c r="G12" s="4" t="s">
        <v>33</v>
      </c>
      <c r="H12" s="4" t="s">
        <v>34</v>
      </c>
      <c r="I12" s="4" t="s">
        <v>33</v>
      </c>
      <c r="J12" s="4"/>
      <c r="K12" s="4"/>
      <c r="L12" s="4"/>
      <c r="M12" s="4"/>
      <c r="N12" s="4"/>
      <c r="O12" s="4"/>
      <c r="P12" s="4" t="str">
        <f>[1]E!A13&amp;[1]節目表!H17</f>
        <v>E47</v>
      </c>
    </row>
    <row r="13" spans="1:16">
      <c r="A13" s="2">
        <f>[1]節目表!$A$2</f>
        <v>44207</v>
      </c>
      <c r="B13" s="9">
        <f>[1]節目表!A18</f>
        <v>0.5</v>
      </c>
      <c r="C13" s="2">
        <f t="shared" si="0"/>
        <v>44207</v>
      </c>
      <c r="D13" s="9">
        <f>[1]節目表!B18</f>
        <v>0.54166666666666696</v>
      </c>
      <c r="E13" s="4" t="str">
        <f>[1]節目表!D18</f>
        <v>青青河邊草(42)</v>
      </c>
      <c r="F13" s="4" t="str">
        <f>[1]節目表!E18</f>
        <v>普</v>
      </c>
      <c r="G13" s="4" t="s">
        <v>33</v>
      </c>
      <c r="H13" s="4" t="s">
        <v>34</v>
      </c>
      <c r="I13" s="4" t="s">
        <v>33</v>
      </c>
      <c r="J13" s="4"/>
      <c r="K13" s="4"/>
      <c r="L13" s="4"/>
      <c r="M13" s="4"/>
      <c r="N13" s="4"/>
      <c r="O13" s="4"/>
      <c r="P13" s="4" t="str">
        <f>[1]E!A14&amp;[1]節目表!H18</f>
        <v>E12</v>
      </c>
    </row>
    <row r="14" spans="1:16">
      <c r="A14" s="2">
        <f>[1]節目表!$A$2</f>
        <v>44207</v>
      </c>
      <c r="B14" s="9">
        <f>[1]節目表!A19</f>
        <v>0.54166666666666663</v>
      </c>
      <c r="C14" s="2">
        <f t="shared" si="0"/>
        <v>44207</v>
      </c>
      <c r="D14" s="9">
        <f>[1]節目表!B19</f>
        <v>0.60416666666666663</v>
      </c>
      <c r="E14" s="4" t="str">
        <f>[1]節目表!D19</f>
        <v>豪門本色(47)</v>
      </c>
      <c r="F14" s="4" t="str">
        <f>[1]節目表!E19</f>
        <v>普</v>
      </c>
      <c r="G14" s="4" t="s">
        <v>33</v>
      </c>
      <c r="H14" s="4" t="s">
        <v>34</v>
      </c>
      <c r="I14" s="4" t="s">
        <v>33</v>
      </c>
      <c r="J14" s="4"/>
      <c r="K14" s="4"/>
      <c r="L14" s="4"/>
      <c r="M14" s="4"/>
      <c r="N14" s="4"/>
      <c r="O14" s="4"/>
      <c r="P14" s="4" t="str">
        <f>[1]E!A15&amp;[1]節目表!H19</f>
        <v>E38</v>
      </c>
    </row>
    <row r="15" spans="1:16">
      <c r="A15" s="2">
        <f>A14</f>
        <v>44207</v>
      </c>
      <c r="B15" s="9">
        <f>[1]節目表!A20</f>
        <v>0</v>
      </c>
      <c r="C15" s="2">
        <f t="shared" si="0"/>
        <v>44207</v>
      </c>
      <c r="D15" s="9">
        <f>[1]節目表!B20</f>
        <v>0</v>
      </c>
      <c r="E15" s="4">
        <f>[1]節目表!D20</f>
        <v>0</v>
      </c>
      <c r="F15" s="4">
        <f>[1]節目表!E20</f>
        <v>0</v>
      </c>
      <c r="G15" s="4" t="str">
        <f>G14</f>
        <v>N</v>
      </c>
      <c r="H15" s="4" t="str">
        <f>H14</f>
        <v>Y</v>
      </c>
      <c r="I15" s="4" t="str">
        <f>I14</f>
        <v>N</v>
      </c>
      <c r="J15" s="4"/>
      <c r="K15" s="4"/>
      <c r="L15" s="4"/>
      <c r="M15" s="4"/>
      <c r="N15" s="4"/>
      <c r="O15" s="4"/>
      <c r="P15" s="4" t="str">
        <f>[1]E!A16&amp;[1]節目表!H20</f>
        <v>E</v>
      </c>
    </row>
    <row r="16" spans="1:16">
      <c r="A16" s="2">
        <f>A14</f>
        <v>44207</v>
      </c>
      <c r="B16" s="9">
        <f>[1]節目表!A21</f>
        <v>0.60416666666666663</v>
      </c>
      <c r="C16" s="2">
        <f t="shared" si="0"/>
        <v>44207</v>
      </c>
      <c r="D16" s="9">
        <f>[1]節目表!B21</f>
        <v>0.64583333333333337</v>
      </c>
      <c r="E16" s="4" t="str">
        <f>[1]節目表!D21</f>
        <v>飛越龍門客棧(23)</v>
      </c>
      <c r="F16" s="4" t="str">
        <f>[1]節目表!E21</f>
        <v>普</v>
      </c>
      <c r="G16" s="4" t="str">
        <f>G14</f>
        <v>N</v>
      </c>
      <c r="H16" s="4" t="str">
        <f>H14</f>
        <v>Y</v>
      </c>
      <c r="I16" s="4" t="str">
        <f>I14</f>
        <v>N</v>
      </c>
      <c r="J16" s="4"/>
      <c r="K16" s="4"/>
      <c r="L16" s="4"/>
      <c r="M16" s="4"/>
      <c r="N16" s="4"/>
      <c r="O16" s="4"/>
      <c r="P16" s="4" t="str">
        <f>[1]E!A17&amp;[1]節目表!H21</f>
        <v>E13</v>
      </c>
    </row>
    <row r="17" spans="1:16">
      <c r="A17" s="2">
        <f>[1]節目表!$A$2</f>
        <v>44207</v>
      </c>
      <c r="B17" s="9">
        <f>[1]節目表!A22</f>
        <v>0.64583333333333337</v>
      </c>
      <c r="C17" s="2">
        <f t="shared" si="0"/>
        <v>44207</v>
      </c>
      <c r="D17" s="9">
        <f>[1]節目表!B22</f>
        <v>0.6875</v>
      </c>
      <c r="E17" s="4" t="str">
        <f>[1]節目表!D22</f>
        <v>青青河邊草(42)</v>
      </c>
      <c r="F17" s="4" t="str">
        <f>[1]節目表!E22</f>
        <v>普</v>
      </c>
      <c r="G17" s="4" t="s">
        <v>33</v>
      </c>
      <c r="H17" s="4" t="s">
        <v>34</v>
      </c>
      <c r="I17" s="4" t="s">
        <v>33</v>
      </c>
      <c r="J17" s="4"/>
      <c r="K17" s="4"/>
      <c r="L17" s="4"/>
      <c r="M17" s="4"/>
      <c r="N17" s="4"/>
      <c r="O17" s="4"/>
      <c r="P17" s="4" t="str">
        <f>[1]E!A18&amp;[1]節目表!H22</f>
        <v>E13</v>
      </c>
    </row>
    <row r="18" spans="1:16">
      <c r="A18" s="2">
        <f>[1]節目表!$A$2</f>
        <v>44207</v>
      </c>
      <c r="B18" s="9">
        <f>[1]節目表!A23</f>
        <v>0.6875</v>
      </c>
      <c r="C18" s="2">
        <f t="shared" si="0"/>
        <v>44207</v>
      </c>
      <c r="D18" s="9">
        <f>[1]節目表!B23</f>
        <v>0.72916666666666663</v>
      </c>
      <c r="E18" s="4" t="str">
        <f>[1]節目表!D23</f>
        <v>雲中歌(45)</v>
      </c>
      <c r="F18" s="4" t="str">
        <f>[1]節目表!E23</f>
        <v>普</v>
      </c>
      <c r="G18" s="4" t="s">
        <v>33</v>
      </c>
      <c r="H18" s="4" t="s">
        <v>34</v>
      </c>
      <c r="I18" s="4" t="s">
        <v>33</v>
      </c>
      <c r="J18" s="4"/>
      <c r="K18" s="4"/>
      <c r="L18" s="4"/>
      <c r="M18" s="4"/>
      <c r="N18" s="4"/>
      <c r="O18" s="4"/>
      <c r="P18" s="4" t="str">
        <f>[1]E!A19&amp;[1]節目表!H23</f>
        <v>E43</v>
      </c>
    </row>
    <row r="19" spans="1:16">
      <c r="A19" s="2">
        <f>[1]節目表!$A$2</f>
        <v>44207</v>
      </c>
      <c r="B19" s="9">
        <f>[1]節目表!A24</f>
        <v>0.72916666666666663</v>
      </c>
      <c r="C19" s="2">
        <f t="shared" si="0"/>
        <v>44207</v>
      </c>
      <c r="D19" s="9">
        <f>[1]節目表!B24</f>
        <v>0.79166666666666696</v>
      </c>
      <c r="E19" s="4" t="str">
        <f>[1]節目表!D24</f>
        <v>豪門本色(47)</v>
      </c>
      <c r="F19" s="4" t="str">
        <f>[1]節目表!E24</f>
        <v>普</v>
      </c>
      <c r="G19" s="4" t="s">
        <v>33</v>
      </c>
      <c r="H19" s="4" t="s">
        <v>34</v>
      </c>
      <c r="I19" s="4" t="s">
        <v>33</v>
      </c>
      <c r="J19" s="4"/>
      <c r="K19" s="4"/>
      <c r="L19" s="4"/>
      <c r="M19" s="4"/>
      <c r="N19" s="4"/>
      <c r="O19" s="4"/>
      <c r="P19" s="4" t="str">
        <f>[1]E!A20&amp;[1]節目表!H24</f>
        <v>E39</v>
      </c>
    </row>
    <row r="20" spans="1:16">
      <c r="A20" s="2">
        <f>[1]節目表!$A$2</f>
        <v>44207</v>
      </c>
      <c r="B20" s="9">
        <f>[1]節目表!A25</f>
        <v>0.79166666666666696</v>
      </c>
      <c r="C20" s="2">
        <f t="shared" si="0"/>
        <v>44207</v>
      </c>
      <c r="D20" s="9">
        <f>[1]節目表!B25</f>
        <v>0.83333333333333304</v>
      </c>
      <c r="E20" s="4" t="str">
        <f>[1]節目表!D25</f>
        <v>飛越龍門客棧(23)</v>
      </c>
      <c r="F20" s="4" t="str">
        <f>[1]節目表!E25</f>
        <v>普</v>
      </c>
      <c r="G20" s="4" t="s">
        <v>33</v>
      </c>
      <c r="H20" s="4" t="s">
        <v>34</v>
      </c>
      <c r="I20" s="4" t="s">
        <v>33</v>
      </c>
      <c r="J20" s="4"/>
      <c r="K20" s="4"/>
      <c r="L20" s="4"/>
      <c r="M20" s="4"/>
      <c r="N20" s="4"/>
      <c r="O20" s="4"/>
      <c r="P20" s="4" t="str">
        <f>[1]E!A21&amp;[1]節目表!H25</f>
        <v>E14</v>
      </c>
    </row>
    <row r="21" spans="1:16">
      <c r="A21" s="2">
        <f>[1]節目表!$A$2</f>
        <v>44207</v>
      </c>
      <c r="B21" s="9">
        <f>[1]節目表!A26</f>
        <v>0.83333333333333337</v>
      </c>
      <c r="C21" s="2">
        <f t="shared" si="0"/>
        <v>44207</v>
      </c>
      <c r="D21" s="9">
        <f>[1]節目表!B26</f>
        <v>0.875</v>
      </c>
      <c r="E21" s="4" t="str">
        <f>[1]節目表!D26</f>
        <v>封神榜</v>
      </c>
      <c r="F21" s="4" t="str">
        <f>[1]節目表!E26</f>
        <v>普</v>
      </c>
      <c r="G21" s="4" t="s">
        <v>33</v>
      </c>
      <c r="H21" s="4" t="s">
        <v>34</v>
      </c>
      <c r="I21" s="4" t="s">
        <v>33</v>
      </c>
      <c r="J21" s="4"/>
      <c r="K21" s="4"/>
      <c r="L21" s="4"/>
      <c r="M21" s="4"/>
      <c r="N21" s="4"/>
      <c r="O21" s="4"/>
      <c r="P21" s="4" t="str">
        <f>[1]E!A22&amp;[1]節目表!H26</f>
        <v>E99-100</v>
      </c>
    </row>
    <row r="22" spans="1:16">
      <c r="A22" s="2">
        <f>[1]節目表!$A$2</f>
        <v>44207</v>
      </c>
      <c r="B22" s="9">
        <f>[1]節目表!A27</f>
        <v>0.875</v>
      </c>
      <c r="C22" s="2">
        <f t="shared" si="0"/>
        <v>44207</v>
      </c>
      <c r="D22" s="9">
        <f>[1]節目表!B27</f>
        <v>0.91666666666666663</v>
      </c>
      <c r="E22" s="4" t="str">
        <f>[1]節目表!D27</f>
        <v>源(20)</v>
      </c>
      <c r="F22" s="4" t="str">
        <f>[1]節目表!E27</f>
        <v>普</v>
      </c>
      <c r="G22" s="4" t="s">
        <v>33</v>
      </c>
      <c r="H22" s="4" t="s">
        <v>34</v>
      </c>
      <c r="I22" s="4" t="s">
        <v>33</v>
      </c>
      <c r="J22" s="4"/>
      <c r="K22" s="4"/>
      <c r="L22" s="4"/>
      <c r="M22" s="4"/>
      <c r="N22" s="4"/>
      <c r="O22" s="4"/>
      <c r="P22" s="4" t="str">
        <f>[1]E!A23&amp;[1]節目表!H27</f>
        <v>E17</v>
      </c>
    </row>
    <row r="23" spans="1:16">
      <c r="A23" s="2">
        <f>[1]節目表!$A$2</f>
        <v>44207</v>
      </c>
      <c r="B23" s="9">
        <f>[1]節目表!A28</f>
        <v>0.91666666666666663</v>
      </c>
      <c r="C23" s="2">
        <f t="shared" si="0"/>
        <v>44207</v>
      </c>
      <c r="D23" s="9">
        <f>[1]節目表!B28</f>
        <v>0.95833333333333337</v>
      </c>
      <c r="E23" s="4" t="str">
        <f>[1]節目表!D28</f>
        <v>雲中歌(45)</v>
      </c>
      <c r="F23" s="4" t="str">
        <f>[1]節目表!E28</f>
        <v>普</v>
      </c>
      <c r="G23" s="4" t="s">
        <v>33</v>
      </c>
      <c r="H23" s="4" t="s">
        <v>34</v>
      </c>
      <c r="I23" s="4" t="s">
        <v>33</v>
      </c>
      <c r="J23" s="4"/>
      <c r="K23" s="4"/>
      <c r="L23" s="4"/>
      <c r="M23" s="4"/>
      <c r="N23" s="4"/>
      <c r="O23" s="4"/>
      <c r="P23" s="4" t="str">
        <f>[1]E!A24&amp;[1]節目表!H28</f>
        <v>E44</v>
      </c>
    </row>
    <row r="24" spans="1:16">
      <c r="A24" s="2">
        <f>[1]節目表!$A$2</f>
        <v>44207</v>
      </c>
      <c r="B24" s="9">
        <f>[1]節目表!A30</f>
        <v>0.95833333333333337</v>
      </c>
      <c r="C24" s="2">
        <f t="shared" si="0"/>
        <v>44208</v>
      </c>
      <c r="D24" s="9">
        <f>[1]節目表!B30</f>
        <v>1</v>
      </c>
      <c r="E24" s="4" t="str">
        <f>[1]節目表!D30</f>
        <v>極機密/背叛</v>
      </c>
      <c r="F24" s="4" t="str">
        <f>[1]節目表!E30</f>
        <v>普</v>
      </c>
      <c r="G24" s="4" t="s">
        <v>33</v>
      </c>
      <c r="H24" s="4" t="s">
        <v>34</v>
      </c>
      <c r="I24" s="4" t="s">
        <v>33</v>
      </c>
      <c r="J24" s="4"/>
      <c r="K24" s="4"/>
      <c r="L24" s="4"/>
      <c r="M24" s="4"/>
      <c r="N24" s="4"/>
      <c r="O24" s="4"/>
      <c r="P24" s="4" t="str">
        <f>[1]E!A25&amp;[1]節目表!H30</f>
        <v>E11-12</v>
      </c>
    </row>
    <row r="25" spans="1:16">
      <c r="A25" s="2">
        <f>[1]節目表!$I$2</f>
        <v>44208</v>
      </c>
      <c r="B25" s="9">
        <f>[1]節目表!I5</f>
        <v>0</v>
      </c>
      <c r="C25" s="2">
        <f t="shared" si="0"/>
        <v>44208</v>
      </c>
      <c r="D25" s="9">
        <f>[1]節目表!J5</f>
        <v>6.25E-2</v>
      </c>
      <c r="E25" s="4" t="str">
        <f>[1]節目表!L5</f>
        <v>豪門本色(47)</v>
      </c>
      <c r="F25" s="4" t="str">
        <f>[1]節目表!M5</f>
        <v>普</v>
      </c>
      <c r="G25" s="4" t="s">
        <v>33</v>
      </c>
      <c r="H25" s="4" t="s">
        <v>34</v>
      </c>
      <c r="I25" s="4" t="s">
        <v>35</v>
      </c>
      <c r="J25" s="4"/>
      <c r="K25" s="4"/>
      <c r="L25" s="4"/>
      <c r="M25" s="4"/>
      <c r="N25" s="4"/>
      <c r="O25" s="4"/>
      <c r="P25" s="4" t="str">
        <f>[1]E!A25&amp;[1]節目表!P5</f>
        <v>E39</v>
      </c>
    </row>
    <row r="26" spans="1:16">
      <c r="A26" s="2">
        <f>[1]節目表!$I$2</f>
        <v>44208</v>
      </c>
      <c r="B26" s="9">
        <f>[1]節目表!I6</f>
        <v>6.25E-2</v>
      </c>
      <c r="C26" s="2">
        <f t="shared" si="0"/>
        <v>44208</v>
      </c>
      <c r="D26" s="9">
        <f>[1]節目表!J6</f>
        <v>0.10416666666666667</v>
      </c>
      <c r="E26" s="4" t="str">
        <f>[1]節目表!L6</f>
        <v>飛越龍門客棧(23)</v>
      </c>
      <c r="F26" s="4" t="str">
        <f>[1]節目表!M6</f>
        <v>普</v>
      </c>
      <c r="G26" s="4" t="s">
        <v>33</v>
      </c>
      <c r="H26" s="4" t="s">
        <v>34</v>
      </c>
      <c r="I26" s="4" t="s">
        <v>33</v>
      </c>
      <c r="J26" s="4"/>
      <c r="K26" s="4"/>
      <c r="L26" s="4"/>
      <c r="M26" s="4"/>
      <c r="N26" s="4"/>
      <c r="O26" s="4"/>
      <c r="P26" s="4" t="str">
        <f>[1]E!A26&amp;[1]節目表!P6</f>
        <v>E14</v>
      </c>
    </row>
    <row r="27" spans="1:16">
      <c r="A27" s="2">
        <f>[1]節目表!$I$2</f>
        <v>44208</v>
      </c>
      <c r="B27" s="9">
        <f>[1]節目表!I7</f>
        <v>0.10416666666666667</v>
      </c>
      <c r="C27" s="2">
        <f t="shared" si="0"/>
        <v>44208</v>
      </c>
      <c r="D27" s="9">
        <f>[1]節目表!J7</f>
        <v>0.14583333333333334</v>
      </c>
      <c r="E27" s="4" t="str">
        <f>[1]節目表!L7</f>
        <v>封神榜</v>
      </c>
      <c r="F27" s="4" t="str">
        <f>[1]節目表!M7</f>
        <v>普</v>
      </c>
      <c r="G27" s="4" t="s">
        <v>33</v>
      </c>
      <c r="H27" s="4" t="s">
        <v>34</v>
      </c>
      <c r="I27" s="4" t="s">
        <v>33</v>
      </c>
      <c r="J27" s="4"/>
      <c r="K27" s="4"/>
      <c r="L27" s="4"/>
      <c r="M27" s="4"/>
      <c r="N27" s="4"/>
      <c r="O27" s="4"/>
      <c r="P27" s="4" t="str">
        <f>[1]E!A27&amp;[1]節目表!P7</f>
        <v>E99-100</v>
      </c>
    </row>
    <row r="28" spans="1:16">
      <c r="A28" s="2">
        <f>[1]節目表!$I$2</f>
        <v>44208</v>
      </c>
      <c r="B28" s="9">
        <f>[1]節目表!I8</f>
        <v>0.14583333333333334</v>
      </c>
      <c r="C28" s="2">
        <f t="shared" si="0"/>
        <v>44208</v>
      </c>
      <c r="D28" s="9">
        <f>[1]節目表!J8</f>
        <v>0.1875</v>
      </c>
      <c r="E28" s="4" t="str">
        <f>[1]節目表!L8</f>
        <v>源(20)</v>
      </c>
      <c r="F28" s="4" t="str">
        <f>[1]節目表!M8</f>
        <v>普</v>
      </c>
      <c r="G28" s="4" t="s">
        <v>33</v>
      </c>
      <c r="H28" s="4" t="s">
        <v>34</v>
      </c>
      <c r="I28" s="4" t="s">
        <v>33</v>
      </c>
      <c r="J28" s="4"/>
      <c r="K28" s="4"/>
      <c r="L28" s="4"/>
      <c r="M28" s="4"/>
      <c r="N28" s="4"/>
      <c r="O28" s="4"/>
      <c r="P28" s="4" t="str">
        <f>[1]E!A28&amp;[1]節目表!P8</f>
        <v>E17</v>
      </c>
    </row>
    <row r="29" spans="1:16">
      <c r="A29" s="2">
        <f>[1]節目表!$I$2</f>
        <v>44208</v>
      </c>
      <c r="B29" s="9">
        <f>[1]節目表!I9</f>
        <v>0.1875</v>
      </c>
      <c r="C29" s="2">
        <f t="shared" si="0"/>
        <v>44208</v>
      </c>
      <c r="D29" s="9">
        <f>[1]節目表!J9</f>
        <v>0.22916666666666666</v>
      </c>
      <c r="E29" s="4" t="str">
        <f>[1]節目表!L9</f>
        <v>雲中歌(45)</v>
      </c>
      <c r="F29" s="4" t="str">
        <f>[1]節目表!M9</f>
        <v>普</v>
      </c>
      <c r="G29" s="4" t="s">
        <v>33</v>
      </c>
      <c r="H29" s="4" t="s">
        <v>34</v>
      </c>
      <c r="I29" s="4" t="s">
        <v>33</v>
      </c>
      <c r="J29" s="4"/>
      <c r="K29" s="4"/>
      <c r="L29" s="4"/>
      <c r="M29" s="4"/>
      <c r="N29" s="4"/>
      <c r="O29" s="4"/>
      <c r="P29" s="4" t="str">
        <f>[1]E!A29&amp;[1]節目表!P9</f>
        <v>E44</v>
      </c>
    </row>
    <row r="30" spans="1:16">
      <c r="A30" s="2">
        <f>[1]節目表!$I$2</f>
        <v>44208</v>
      </c>
      <c r="B30" s="9">
        <f>[1]節目表!I10</f>
        <v>0.22916666666666666</v>
      </c>
      <c r="C30" s="2">
        <f t="shared" si="0"/>
        <v>44208</v>
      </c>
      <c r="D30" s="9">
        <f>[1]節目表!J10</f>
        <v>0.25</v>
      </c>
      <c r="E30" s="4" t="str">
        <f>[1]節目表!L10</f>
        <v>一家人</v>
      </c>
      <c r="F30" s="4" t="str">
        <f>[1]節目表!M10</f>
        <v>普</v>
      </c>
      <c r="G30" s="4" t="s">
        <v>33</v>
      </c>
      <c r="H30" s="4" t="s">
        <v>34</v>
      </c>
      <c r="I30" s="4" t="s">
        <v>33</v>
      </c>
      <c r="J30" s="4"/>
      <c r="K30" s="4"/>
      <c r="L30" s="4"/>
      <c r="M30" s="4"/>
      <c r="N30" s="4"/>
      <c r="O30" s="4"/>
      <c r="P30" s="4" t="str">
        <f>[1]E!A30&amp;[1]節目表!P10</f>
        <v>E48</v>
      </c>
    </row>
    <row r="31" spans="1:16">
      <c r="A31" s="2">
        <f>[1]節目表!$I$2</f>
        <v>44208</v>
      </c>
      <c r="B31" s="9">
        <f>[1]節目表!I11</f>
        <v>0.25</v>
      </c>
      <c r="C31" s="2">
        <f t="shared" si="0"/>
        <v>44208</v>
      </c>
      <c r="D31" s="9">
        <f>[1]節目表!J11</f>
        <v>0.3125</v>
      </c>
      <c r="E31" s="4" t="str">
        <f>[1]節目表!L11</f>
        <v>豪門本色(47)</v>
      </c>
      <c r="F31" s="4" t="str">
        <f>[1]節目表!M11</f>
        <v>普</v>
      </c>
      <c r="G31" s="4" t="s">
        <v>33</v>
      </c>
      <c r="H31" s="4" t="s">
        <v>34</v>
      </c>
      <c r="I31" s="4" t="s">
        <v>33</v>
      </c>
      <c r="J31" s="4"/>
      <c r="K31" s="4"/>
      <c r="L31" s="4"/>
      <c r="M31" s="4"/>
      <c r="N31" s="4"/>
      <c r="O31" s="4"/>
      <c r="P31" s="4" t="str">
        <f>[1]E!A31&amp;[1]節目表!P11</f>
        <v>E39</v>
      </c>
    </row>
    <row r="32" spans="1:16">
      <c r="A32" s="2">
        <f>[1]節目表!$I$2</f>
        <v>44208</v>
      </c>
      <c r="B32" s="9">
        <f>[1]節目表!I12</f>
        <v>0.3125</v>
      </c>
      <c r="C32" s="2">
        <f t="shared" si="0"/>
        <v>44208</v>
      </c>
      <c r="D32" s="9">
        <f>[1]節目表!J12</f>
        <v>0.35416666666666669</v>
      </c>
      <c r="E32" s="4" t="str">
        <f>[1]節目表!L12</f>
        <v>飛越龍門客棧(23)</v>
      </c>
      <c r="F32" s="4" t="str">
        <f>[1]節目表!M12</f>
        <v>普</v>
      </c>
      <c r="G32" s="4" t="s">
        <v>33</v>
      </c>
      <c r="H32" s="4" t="s">
        <v>34</v>
      </c>
      <c r="I32" s="4" t="s">
        <v>33</v>
      </c>
      <c r="J32" s="4"/>
      <c r="K32" s="4"/>
      <c r="L32" s="4"/>
      <c r="M32" s="4"/>
      <c r="N32" s="4"/>
      <c r="O32" s="4"/>
      <c r="P32" s="4" t="str">
        <f>[1]E!A32&amp;[1]節目表!P12</f>
        <v>E14</v>
      </c>
    </row>
    <row r="33" spans="1:16">
      <c r="A33" s="2">
        <f>[1]節目表!$I$2</f>
        <v>44208</v>
      </c>
      <c r="B33" s="9">
        <f>[1]節目表!I13</f>
        <v>0.35416666666666669</v>
      </c>
      <c r="C33" s="2">
        <f t="shared" si="0"/>
        <v>44208</v>
      </c>
      <c r="D33" s="9">
        <f>[1]節目表!J13</f>
        <v>0.39583333333333331</v>
      </c>
      <c r="E33" s="4" t="str">
        <f>[1]節目表!L13</f>
        <v>封神榜</v>
      </c>
      <c r="F33" s="4" t="str">
        <f>[1]節目表!M13</f>
        <v>普</v>
      </c>
      <c r="G33" s="4" t="s">
        <v>33</v>
      </c>
      <c r="H33" s="4" t="s">
        <v>34</v>
      </c>
      <c r="I33" s="4" t="s">
        <v>33</v>
      </c>
      <c r="J33" s="4"/>
      <c r="K33" s="4"/>
      <c r="L33" s="4"/>
      <c r="M33" s="4"/>
      <c r="N33" s="4"/>
      <c r="O33" s="4"/>
      <c r="P33" s="4" t="str">
        <f>[1]E!A33&amp;[1]節目表!P13</f>
        <v>E99-100</v>
      </c>
    </row>
    <row r="34" spans="1:16">
      <c r="A34" s="2">
        <f>[1]節目表!$I$2</f>
        <v>44208</v>
      </c>
      <c r="B34" s="9">
        <f>[1]節目表!I14</f>
        <v>0.39583333333333331</v>
      </c>
      <c r="C34" s="2">
        <f t="shared" si="0"/>
        <v>44208</v>
      </c>
      <c r="D34" s="9">
        <f>[1]節目表!J14</f>
        <v>0.4375</v>
      </c>
      <c r="E34" s="4" t="str">
        <f>[1]節目表!L14</f>
        <v>源(20)</v>
      </c>
      <c r="F34" s="4" t="str">
        <f>[1]節目表!M14</f>
        <v>普</v>
      </c>
      <c r="G34" s="4" t="s">
        <v>33</v>
      </c>
      <c r="H34" s="4" t="s">
        <v>34</v>
      </c>
      <c r="I34" s="4" t="s">
        <v>33</v>
      </c>
      <c r="J34" s="4"/>
      <c r="K34" s="4"/>
      <c r="L34" s="4"/>
      <c r="M34" s="4"/>
      <c r="N34" s="4"/>
      <c r="O34" s="4"/>
      <c r="P34" s="4" t="str">
        <f>[1]E!A34&amp;[1]節目表!P14</f>
        <v>E17</v>
      </c>
    </row>
    <row r="35" spans="1:16">
      <c r="A35" s="2">
        <f>[1]節目表!$I$2</f>
        <v>44208</v>
      </c>
      <c r="B35" s="9">
        <f>[1]節目表!I16</f>
        <v>0.4375</v>
      </c>
      <c r="C35" s="2">
        <f t="shared" si="0"/>
        <v>44208</v>
      </c>
      <c r="D35" s="9">
        <f>[1]節目表!J16</f>
        <v>0.47916666666666669</v>
      </c>
      <c r="E35" s="4" t="str">
        <f>[1]節目表!L16</f>
        <v>雲中歌(45)</v>
      </c>
      <c r="F35" s="4" t="str">
        <f>[1]節目表!M16</f>
        <v>普</v>
      </c>
      <c r="G35" s="4" t="s">
        <v>33</v>
      </c>
      <c r="H35" s="4" t="s">
        <v>34</v>
      </c>
      <c r="I35" s="4" t="s">
        <v>33</v>
      </c>
      <c r="J35" s="4"/>
      <c r="K35" s="4"/>
      <c r="L35" s="4"/>
      <c r="M35" s="4"/>
      <c r="N35" s="4"/>
      <c r="O35" s="4"/>
      <c r="P35" s="4" t="str">
        <f>[1]E!A36&amp;[1]節目表!P16</f>
        <v>E44</v>
      </c>
    </row>
    <row r="36" spans="1:16">
      <c r="A36" s="2">
        <f>[1]節目表!$I$2</f>
        <v>44208</v>
      </c>
      <c r="B36" s="9">
        <f>[1]節目表!I17</f>
        <v>0.47916666666666669</v>
      </c>
      <c r="C36" s="2">
        <f t="shared" si="0"/>
        <v>44208</v>
      </c>
      <c r="D36" s="9">
        <f>[1]節目表!J17</f>
        <v>0.5</v>
      </c>
      <c r="E36" s="4" t="str">
        <f>[1]節目表!L17</f>
        <v>一家人</v>
      </c>
      <c r="F36" s="4" t="str">
        <f>[1]節目表!M17</f>
        <v>普</v>
      </c>
      <c r="G36" s="4" t="s">
        <v>33</v>
      </c>
      <c r="H36" s="4" t="s">
        <v>34</v>
      </c>
      <c r="I36" s="4" t="s">
        <v>33</v>
      </c>
      <c r="J36" s="4"/>
      <c r="K36" s="4"/>
      <c r="L36" s="4"/>
      <c r="M36" s="4"/>
      <c r="N36" s="4"/>
      <c r="O36" s="4"/>
      <c r="P36" s="4" t="str">
        <f>[1]E!A37&amp;[1]節目表!P17</f>
        <v>E48</v>
      </c>
    </row>
    <row r="37" spans="1:16">
      <c r="A37" s="2">
        <f>[1]節目表!$I$2</f>
        <v>44208</v>
      </c>
      <c r="B37" s="9">
        <f>[1]節目表!I18</f>
        <v>0.5</v>
      </c>
      <c r="C37" s="2">
        <f t="shared" si="0"/>
        <v>44208</v>
      </c>
      <c r="D37" s="9">
        <f>[1]節目表!J18</f>
        <v>0.54166666666666696</v>
      </c>
      <c r="E37" s="4" t="str">
        <f>[1]節目表!L18</f>
        <v>青青河邊草(42)</v>
      </c>
      <c r="F37" s="4" t="str">
        <f>[1]節目表!M18</f>
        <v>普</v>
      </c>
      <c r="G37" s="4" t="s">
        <v>33</v>
      </c>
      <c r="H37" s="4" t="s">
        <v>34</v>
      </c>
      <c r="I37" s="4" t="s">
        <v>33</v>
      </c>
      <c r="J37" s="4"/>
      <c r="K37" s="4"/>
      <c r="L37" s="4"/>
      <c r="M37" s="4"/>
      <c r="N37" s="4"/>
      <c r="O37" s="4"/>
      <c r="P37" s="4" t="str">
        <f>[1]E!A38&amp;[1]節目表!P18</f>
        <v>E13</v>
      </c>
    </row>
    <row r="38" spans="1:16">
      <c r="A38" s="2">
        <f>[1]節目表!$I$2</f>
        <v>44208</v>
      </c>
      <c r="B38" s="9">
        <f>[1]節目表!I19</f>
        <v>0.54166666666666663</v>
      </c>
      <c r="C38" s="2">
        <f t="shared" si="0"/>
        <v>44208</v>
      </c>
      <c r="D38" s="9">
        <f>[1]節目表!J19</f>
        <v>0.60416666666666663</v>
      </c>
      <c r="E38" s="4" t="str">
        <f>[1]節目表!L19</f>
        <v>豪門本色(47)</v>
      </c>
      <c r="F38" s="4" t="str">
        <f>[1]節目表!M19</f>
        <v>普</v>
      </c>
      <c r="G38" s="4" t="s">
        <v>33</v>
      </c>
      <c r="H38" s="4" t="s">
        <v>34</v>
      </c>
      <c r="I38" s="4" t="s">
        <v>33</v>
      </c>
      <c r="J38" s="4"/>
      <c r="K38" s="4"/>
      <c r="L38" s="4"/>
      <c r="M38" s="4"/>
      <c r="N38" s="4"/>
      <c r="O38" s="4"/>
      <c r="P38" s="4" t="str">
        <f>[1]E!A39&amp;[1]節目表!P19</f>
        <v>E39</v>
      </c>
    </row>
    <row r="39" spans="1:16">
      <c r="A39" s="2">
        <f>[1]節目表!$I$2</f>
        <v>44208</v>
      </c>
      <c r="B39" s="9">
        <f>[1]節目表!I20</f>
        <v>0</v>
      </c>
      <c r="C39" s="2">
        <f t="shared" si="0"/>
        <v>44208</v>
      </c>
      <c r="D39" s="9">
        <f>[1]節目表!J20</f>
        <v>0</v>
      </c>
      <c r="E39" s="4">
        <f>[1]節目表!L20</f>
        <v>0</v>
      </c>
      <c r="F39" s="4">
        <f>[1]節目表!M20</f>
        <v>0</v>
      </c>
      <c r="G39" s="4" t="s">
        <v>33</v>
      </c>
      <c r="H39" s="4" t="s">
        <v>34</v>
      </c>
      <c r="I39" s="4" t="s">
        <v>33</v>
      </c>
      <c r="J39" s="4"/>
      <c r="K39" s="4"/>
      <c r="L39" s="4"/>
      <c r="M39" s="4"/>
      <c r="N39" s="4"/>
      <c r="O39" s="4"/>
      <c r="P39" s="4" t="str">
        <f>[1]E!A40&amp;[1]節目表!P20</f>
        <v>E</v>
      </c>
    </row>
    <row r="40" spans="1:16">
      <c r="A40" s="2">
        <f>[1]節目表!$I$2</f>
        <v>44208</v>
      </c>
      <c r="B40" s="9">
        <f>[1]節目表!I21</f>
        <v>0.60416666666666663</v>
      </c>
      <c r="C40" s="2">
        <f t="shared" si="0"/>
        <v>44208</v>
      </c>
      <c r="D40" s="9">
        <f>[1]節目表!J21</f>
        <v>0.64583333333333337</v>
      </c>
      <c r="E40" s="4" t="str">
        <f>[1]節目表!L21</f>
        <v>飛越龍門客棧(23)</v>
      </c>
      <c r="F40" s="4" t="str">
        <f>[1]節目表!M21</f>
        <v>普</v>
      </c>
      <c r="G40" s="4" t="s">
        <v>33</v>
      </c>
      <c r="H40" s="4" t="s">
        <v>34</v>
      </c>
      <c r="I40" s="4" t="s">
        <v>33</v>
      </c>
      <c r="J40" s="4"/>
      <c r="K40" s="4"/>
      <c r="L40" s="4"/>
      <c r="M40" s="4"/>
      <c r="N40" s="4"/>
      <c r="O40" s="4"/>
      <c r="P40" s="4" t="str">
        <f>[1]E!A41&amp;[1]節目表!P21</f>
        <v>E14</v>
      </c>
    </row>
    <row r="41" spans="1:16">
      <c r="A41" s="2">
        <f>[1]節目表!$I$2</f>
        <v>44208</v>
      </c>
      <c r="B41" s="9">
        <f>[1]節目表!I22</f>
        <v>0.64583333333333337</v>
      </c>
      <c r="C41" s="2">
        <f t="shared" si="0"/>
        <v>44208</v>
      </c>
      <c r="D41" s="9">
        <f>[1]節目表!J22</f>
        <v>0.6875</v>
      </c>
      <c r="E41" s="4" t="str">
        <f>[1]節目表!L22</f>
        <v>青青河邊草(42)</v>
      </c>
      <c r="F41" s="4" t="str">
        <f>[1]節目表!M22</f>
        <v>普</v>
      </c>
      <c r="G41" s="4" t="s">
        <v>33</v>
      </c>
      <c r="H41" s="4" t="s">
        <v>34</v>
      </c>
      <c r="I41" s="4" t="s">
        <v>33</v>
      </c>
      <c r="J41" s="4"/>
      <c r="K41" s="4"/>
      <c r="L41" s="4"/>
      <c r="M41" s="4"/>
      <c r="N41" s="4"/>
      <c r="O41" s="4"/>
      <c r="P41" s="4" t="str">
        <f>[1]E!A42&amp;[1]節目表!P22</f>
        <v>E14</v>
      </c>
    </row>
    <row r="42" spans="1:16">
      <c r="A42" s="2">
        <f>[1]節目表!$I$2</f>
        <v>44208</v>
      </c>
      <c r="B42" s="9">
        <f>[1]節目表!I23</f>
        <v>0.6875</v>
      </c>
      <c r="C42" s="2">
        <f t="shared" si="0"/>
        <v>44208</v>
      </c>
      <c r="D42" s="9">
        <f>[1]節目表!J23</f>
        <v>0.72916666666666663</v>
      </c>
      <c r="E42" s="4" t="str">
        <f>[1]節目表!L23</f>
        <v>雲中歌(45)</v>
      </c>
      <c r="F42" s="4" t="str">
        <f>[1]節目表!M23</f>
        <v>普</v>
      </c>
      <c r="G42" s="4" t="s">
        <v>33</v>
      </c>
      <c r="H42" s="4" t="s">
        <v>34</v>
      </c>
      <c r="I42" s="4" t="s">
        <v>33</v>
      </c>
      <c r="J42" s="4"/>
      <c r="K42" s="4"/>
      <c r="L42" s="4"/>
      <c r="M42" s="4"/>
      <c r="N42" s="4"/>
      <c r="O42" s="4"/>
      <c r="P42" s="4" t="str">
        <f>[1]E!A43&amp;[1]節目表!P23</f>
        <v>E44</v>
      </c>
    </row>
    <row r="43" spans="1:16">
      <c r="A43" s="2">
        <f>[1]節目表!$I$2</f>
        <v>44208</v>
      </c>
      <c r="B43" s="9">
        <f>[1]節目表!I24</f>
        <v>0.72916666666666663</v>
      </c>
      <c r="C43" s="2">
        <f t="shared" si="0"/>
        <v>44208</v>
      </c>
      <c r="D43" s="9">
        <f>[1]節目表!J24</f>
        <v>0.79166666666666696</v>
      </c>
      <c r="E43" s="4" t="str">
        <f>[1]節目表!L24</f>
        <v>豪門本色(47)</v>
      </c>
      <c r="F43" s="4" t="str">
        <f>[1]節目表!M24</f>
        <v>普</v>
      </c>
      <c r="G43" s="4" t="s">
        <v>33</v>
      </c>
      <c r="H43" s="4" t="s">
        <v>34</v>
      </c>
      <c r="I43" s="4" t="s">
        <v>33</v>
      </c>
      <c r="J43" s="4"/>
      <c r="K43" s="4"/>
      <c r="L43" s="4"/>
      <c r="M43" s="4"/>
      <c r="N43" s="4"/>
      <c r="O43" s="4"/>
      <c r="P43" s="4" t="str">
        <f>[1]E!A44&amp;[1]節目表!P24</f>
        <v>E40</v>
      </c>
    </row>
    <row r="44" spans="1:16">
      <c r="A44" s="2">
        <f>[1]節目表!$I$2</f>
        <v>44208</v>
      </c>
      <c r="B44" s="9">
        <f>[1]節目表!I25</f>
        <v>0.79166666666666696</v>
      </c>
      <c r="C44" s="2">
        <f t="shared" si="0"/>
        <v>44208</v>
      </c>
      <c r="D44" s="9">
        <f>[1]節目表!J25</f>
        <v>0.83333333333333304</v>
      </c>
      <c r="E44" s="4" t="str">
        <f>[1]節目表!L25</f>
        <v>飛越龍門客棧(23)</v>
      </c>
      <c r="F44" s="4" t="str">
        <f>[1]節目表!M25</f>
        <v>普</v>
      </c>
      <c r="G44" s="4" t="s">
        <v>33</v>
      </c>
      <c r="H44" s="4" t="s">
        <v>34</v>
      </c>
      <c r="I44" s="4" t="s">
        <v>33</v>
      </c>
      <c r="J44" s="4"/>
      <c r="K44" s="4"/>
      <c r="L44" s="4"/>
      <c r="M44" s="4"/>
      <c r="N44" s="4"/>
      <c r="O44" s="4"/>
      <c r="P44" s="4" t="str">
        <f>[1]E!A45&amp;[1]節目表!P25</f>
        <v>E15</v>
      </c>
    </row>
    <row r="45" spans="1:16">
      <c r="A45" s="2">
        <f>[1]節目表!$I$2</f>
        <v>44208</v>
      </c>
      <c r="B45" s="9">
        <f>[1]節目表!I26</f>
        <v>0.83333333333333337</v>
      </c>
      <c r="C45" s="2">
        <f t="shared" si="0"/>
        <v>44208</v>
      </c>
      <c r="D45" s="9">
        <f>[1]節目表!J26</f>
        <v>0.875</v>
      </c>
      <c r="E45" s="4" t="str">
        <f>[1]節目表!L26</f>
        <v>封神榜</v>
      </c>
      <c r="F45" s="4" t="str">
        <f>[1]節目表!M26</f>
        <v>普</v>
      </c>
      <c r="G45" s="4" t="s">
        <v>33</v>
      </c>
      <c r="H45" s="4" t="s">
        <v>34</v>
      </c>
      <c r="I45" s="4" t="s">
        <v>33</v>
      </c>
      <c r="J45" s="4"/>
      <c r="K45" s="4"/>
      <c r="L45" s="4"/>
      <c r="M45" s="4"/>
      <c r="N45" s="4"/>
      <c r="O45" s="4"/>
      <c r="P45" s="4" t="str">
        <f>[1]E!A46&amp;[1]節目表!P26</f>
        <v>E101-102</v>
      </c>
    </row>
    <row r="46" spans="1:16">
      <c r="A46" s="2">
        <f>[1]節目表!$I$2</f>
        <v>44208</v>
      </c>
      <c r="B46" s="9">
        <f>[1]節目表!I27</f>
        <v>0.875</v>
      </c>
      <c r="C46" s="2">
        <f t="shared" si="0"/>
        <v>44208</v>
      </c>
      <c r="D46" s="9">
        <f>[1]節目表!J27</f>
        <v>0.91666666666666663</v>
      </c>
      <c r="E46" s="4" t="str">
        <f>[1]節目表!L27</f>
        <v>源(20)</v>
      </c>
      <c r="F46" s="4" t="str">
        <f>[1]節目表!M27</f>
        <v>普</v>
      </c>
      <c r="G46" s="4" t="s">
        <v>33</v>
      </c>
      <c r="H46" s="4" t="s">
        <v>34</v>
      </c>
      <c r="I46" s="4" t="s">
        <v>33</v>
      </c>
      <c r="J46" s="4"/>
      <c r="K46" s="4"/>
      <c r="L46" s="4"/>
      <c r="M46" s="4"/>
      <c r="N46" s="4"/>
      <c r="O46" s="4"/>
      <c r="P46" s="4" t="str">
        <f>[1]E!A47&amp;[1]節目表!P27</f>
        <v>E18</v>
      </c>
    </row>
    <row r="47" spans="1:16">
      <c r="A47" s="2">
        <f>[1]節目表!$I$2</f>
        <v>44208</v>
      </c>
      <c r="B47" s="9">
        <f>[1]節目表!I28</f>
        <v>0.91666666666666663</v>
      </c>
      <c r="C47" s="2">
        <f t="shared" si="0"/>
        <v>44208</v>
      </c>
      <c r="D47" s="9">
        <f>[1]節目表!J28</f>
        <v>0.95833333333333337</v>
      </c>
      <c r="E47" s="4" t="str">
        <f>[1]節目表!L28</f>
        <v>雲中歌(45)</v>
      </c>
      <c r="F47" s="4" t="str">
        <f>[1]節目表!M28</f>
        <v>普</v>
      </c>
      <c r="G47" s="4" t="s">
        <v>33</v>
      </c>
      <c r="H47" s="4" t="s">
        <v>34</v>
      </c>
      <c r="I47" s="4" t="s">
        <v>33</v>
      </c>
      <c r="J47" s="4"/>
      <c r="K47" s="4"/>
      <c r="L47" s="4"/>
      <c r="M47" s="4"/>
      <c r="N47" s="4"/>
      <c r="O47" s="4"/>
      <c r="P47" s="4" t="str">
        <f>[1]E!A48&amp;[1]節目表!P28</f>
        <v>E45</v>
      </c>
    </row>
    <row r="48" spans="1:16">
      <c r="A48" s="2">
        <f>[1]節目表!$I$2</f>
        <v>44208</v>
      </c>
      <c r="B48" s="9">
        <f>[1]節目表!I30</f>
        <v>0.95833333333333337</v>
      </c>
      <c r="C48" s="2">
        <f t="shared" si="0"/>
        <v>44209</v>
      </c>
      <c r="D48" s="9">
        <f>[1]節目表!J30</f>
        <v>1</v>
      </c>
      <c r="E48" s="4" t="str">
        <f>[1]節目表!L30</f>
        <v>即時救援/標靶</v>
      </c>
      <c r="F48" s="4" t="str">
        <f>[1]節目表!M30</f>
        <v>普</v>
      </c>
      <c r="G48" s="4" t="s">
        <v>33</v>
      </c>
      <c r="H48" s="4" t="s">
        <v>34</v>
      </c>
      <c r="I48" s="4" t="s">
        <v>33</v>
      </c>
      <c r="J48" s="4"/>
      <c r="K48" s="4"/>
      <c r="L48" s="4"/>
      <c r="M48" s="4"/>
      <c r="N48" s="4"/>
      <c r="O48" s="4"/>
      <c r="P48" s="4" t="str">
        <f>[1]E!A49&amp;[1]節目表!P30</f>
        <v>E13-14</v>
      </c>
    </row>
    <row r="49" spans="1:16">
      <c r="A49" s="2">
        <f>[1]節目表!$Q$2</f>
        <v>44209</v>
      </c>
      <c r="B49" s="9">
        <f>[1]節目表!Q5</f>
        <v>0</v>
      </c>
      <c r="C49" s="2">
        <f t="shared" si="0"/>
        <v>44209</v>
      </c>
      <c r="D49" s="9">
        <f>[1]節目表!R5</f>
        <v>6.25E-2</v>
      </c>
      <c r="E49" s="4" t="str">
        <f>[1]節目表!T5</f>
        <v>豪門本色(47)</v>
      </c>
      <c r="F49" s="4" t="str">
        <f>[1]節目表!U5</f>
        <v>普</v>
      </c>
      <c r="G49" s="4" t="s">
        <v>33</v>
      </c>
      <c r="H49" s="4" t="s">
        <v>34</v>
      </c>
      <c r="I49" s="4" t="s">
        <v>33</v>
      </c>
      <c r="J49" s="4"/>
      <c r="K49" s="4"/>
      <c r="L49" s="4"/>
      <c r="M49" s="4"/>
      <c r="N49" s="4"/>
      <c r="O49" s="4"/>
      <c r="P49" s="4" t="str">
        <f>[1]E!A49&amp;[1]節目表!X5</f>
        <v>E40</v>
      </c>
    </row>
    <row r="50" spans="1:16">
      <c r="A50" s="2">
        <f>[1]節目表!$Q$2</f>
        <v>44209</v>
      </c>
      <c r="B50" s="9">
        <f>[1]節目表!Q6</f>
        <v>6.25E-2</v>
      </c>
      <c r="C50" s="2">
        <f t="shared" si="0"/>
        <v>44209</v>
      </c>
      <c r="D50" s="9">
        <f>[1]節目表!R6</f>
        <v>0.10416666666666667</v>
      </c>
      <c r="E50" s="4" t="str">
        <f>[1]節目表!T6</f>
        <v>飛越龍門客棧(23)</v>
      </c>
      <c r="F50" s="4" t="str">
        <f>[1]節目表!U6</f>
        <v>普</v>
      </c>
      <c r="G50" s="4" t="s">
        <v>33</v>
      </c>
      <c r="H50" s="4" t="s">
        <v>34</v>
      </c>
      <c r="I50" s="4" t="s">
        <v>33</v>
      </c>
      <c r="J50" s="4"/>
      <c r="K50" s="4"/>
      <c r="L50" s="4"/>
      <c r="M50" s="4"/>
      <c r="N50" s="4"/>
      <c r="O50" s="4"/>
      <c r="P50" s="4" t="str">
        <f>[1]E!A50&amp;[1]節目表!X6</f>
        <v>E15</v>
      </c>
    </row>
    <row r="51" spans="1:16">
      <c r="A51" s="2">
        <f>[1]節目表!$Q$2</f>
        <v>44209</v>
      </c>
      <c r="B51" s="9">
        <f>[1]節目表!Q7</f>
        <v>0.10416666666666667</v>
      </c>
      <c r="C51" s="2">
        <f t="shared" si="0"/>
        <v>44209</v>
      </c>
      <c r="D51" s="9">
        <f>[1]節目表!R7</f>
        <v>0.14583333333333334</v>
      </c>
      <c r="E51" s="4" t="str">
        <f>[1]節目表!T7</f>
        <v>封神榜</v>
      </c>
      <c r="F51" s="4" t="str">
        <f>[1]節目表!U7</f>
        <v>普</v>
      </c>
      <c r="G51" s="4" t="s">
        <v>33</v>
      </c>
      <c r="H51" s="4" t="s">
        <v>34</v>
      </c>
      <c r="I51" s="4" t="s">
        <v>33</v>
      </c>
      <c r="J51" s="4"/>
      <c r="K51" s="4"/>
      <c r="L51" s="4"/>
      <c r="M51" s="4"/>
      <c r="N51" s="4"/>
      <c r="O51" s="4"/>
      <c r="P51" s="4" t="str">
        <f>[1]E!A51&amp;[1]節目表!X7</f>
        <v>E101-102</v>
      </c>
    </row>
    <row r="52" spans="1:16">
      <c r="A52" s="2">
        <f>[1]節目表!$Q$2</f>
        <v>44209</v>
      </c>
      <c r="B52" s="9">
        <f>[1]節目表!Q8</f>
        <v>0.14583333333333334</v>
      </c>
      <c r="C52" s="2">
        <f t="shared" si="0"/>
        <v>44209</v>
      </c>
      <c r="D52" s="9">
        <f>[1]節目表!R8</f>
        <v>0.1875</v>
      </c>
      <c r="E52" s="4" t="str">
        <f>[1]節目表!T8</f>
        <v>源(20)</v>
      </c>
      <c r="F52" s="4" t="str">
        <f>[1]節目表!U8</f>
        <v>普</v>
      </c>
      <c r="G52" s="4" t="s">
        <v>33</v>
      </c>
      <c r="H52" s="4" t="s">
        <v>34</v>
      </c>
      <c r="I52" s="4" t="s">
        <v>33</v>
      </c>
      <c r="J52" s="4"/>
      <c r="K52" s="4"/>
      <c r="L52" s="4"/>
      <c r="M52" s="4"/>
      <c r="N52" s="4"/>
      <c r="O52" s="4"/>
      <c r="P52" s="4" t="str">
        <f>[1]E!A52&amp;[1]節目表!X8</f>
        <v>E18</v>
      </c>
    </row>
    <row r="53" spans="1:16">
      <c r="A53" s="2">
        <f>[1]節目表!$Q$2</f>
        <v>44209</v>
      </c>
      <c r="B53" s="9">
        <f>[1]節目表!Q9</f>
        <v>0.1875</v>
      </c>
      <c r="C53" s="2">
        <f t="shared" si="0"/>
        <v>44209</v>
      </c>
      <c r="D53" s="9">
        <f>[1]節目表!R9</f>
        <v>0.22916666666666666</v>
      </c>
      <c r="E53" s="4" t="str">
        <f>[1]節目表!T9</f>
        <v>雲中歌(45)</v>
      </c>
      <c r="F53" s="4" t="str">
        <f>[1]節目表!U9</f>
        <v>普</v>
      </c>
      <c r="G53" s="4" t="s">
        <v>33</v>
      </c>
      <c r="H53" s="4" t="s">
        <v>34</v>
      </c>
      <c r="I53" s="4" t="s">
        <v>33</v>
      </c>
      <c r="J53" s="4"/>
      <c r="K53" s="4"/>
      <c r="L53" s="4"/>
      <c r="M53" s="4"/>
      <c r="N53" s="4"/>
      <c r="O53" s="4"/>
      <c r="P53" s="4" t="str">
        <f>[1]E!A53&amp;[1]節目表!X9</f>
        <v>E45</v>
      </c>
    </row>
    <row r="54" spans="1:16">
      <c r="A54" s="2">
        <f>[1]節目表!$Q$2</f>
        <v>44209</v>
      </c>
      <c r="B54" s="9">
        <f>[1]節目表!Q10</f>
        <v>0.22916666666666666</v>
      </c>
      <c r="C54" s="2">
        <f t="shared" si="0"/>
        <v>44209</v>
      </c>
      <c r="D54" s="9">
        <f>[1]節目表!R10</f>
        <v>0.25</v>
      </c>
      <c r="E54" s="4" t="str">
        <f>[1]節目表!T10</f>
        <v>出走</v>
      </c>
      <c r="F54" s="4" t="str">
        <f>[1]節目表!U10</f>
        <v>普</v>
      </c>
      <c r="G54" s="4" t="s">
        <v>33</v>
      </c>
      <c r="H54" s="4" t="s">
        <v>34</v>
      </c>
      <c r="I54" s="4" t="s">
        <v>33</v>
      </c>
      <c r="J54" s="4"/>
      <c r="K54" s="4"/>
      <c r="L54" s="4"/>
      <c r="M54" s="4"/>
      <c r="N54" s="4"/>
      <c r="O54" s="4"/>
      <c r="P54" s="4" t="str">
        <f>[1]E!A54&amp;[1]節目表!X10</f>
        <v>E49</v>
      </c>
    </row>
    <row r="55" spans="1:16">
      <c r="A55" s="2">
        <f>[1]節目表!$Q$2</f>
        <v>44209</v>
      </c>
      <c r="B55" s="9">
        <f>[1]節目表!Q11</f>
        <v>0.25</v>
      </c>
      <c r="C55" s="2">
        <f t="shared" si="0"/>
        <v>44209</v>
      </c>
      <c r="D55" s="9">
        <f>[1]節目表!R11</f>
        <v>0.3125</v>
      </c>
      <c r="E55" s="4" t="str">
        <f>[1]節目表!T11</f>
        <v>豪門本色(47)</v>
      </c>
      <c r="F55" s="4" t="str">
        <f>[1]節目表!U11</f>
        <v>普</v>
      </c>
      <c r="G55" s="4" t="s">
        <v>33</v>
      </c>
      <c r="H55" s="4" t="s">
        <v>34</v>
      </c>
      <c r="I55" s="4" t="s">
        <v>33</v>
      </c>
      <c r="J55" s="4"/>
      <c r="K55" s="4"/>
      <c r="L55" s="4"/>
      <c r="M55" s="4"/>
      <c r="N55" s="4"/>
      <c r="O55" s="4"/>
      <c r="P55" s="4" t="str">
        <f>[1]E!A55&amp;[1]節目表!X11</f>
        <v>E40</v>
      </c>
    </row>
    <row r="56" spans="1:16">
      <c r="A56" s="2">
        <f>[1]節目表!$Q$2</f>
        <v>44209</v>
      </c>
      <c r="B56" s="9">
        <f>[1]節目表!Q12</f>
        <v>0.3125</v>
      </c>
      <c r="C56" s="2">
        <f t="shared" si="0"/>
        <v>44209</v>
      </c>
      <c r="D56" s="9">
        <f>[1]節目表!R12</f>
        <v>0.35416666666666669</v>
      </c>
      <c r="E56" s="4" t="str">
        <f>[1]節目表!T12</f>
        <v>飛越龍門客棧(23)</v>
      </c>
      <c r="F56" s="4" t="str">
        <f>[1]節目表!U12</f>
        <v>普</v>
      </c>
      <c r="G56" s="4" t="s">
        <v>33</v>
      </c>
      <c r="H56" s="4" t="s">
        <v>34</v>
      </c>
      <c r="I56" s="4" t="s">
        <v>33</v>
      </c>
      <c r="J56" s="4"/>
      <c r="K56" s="4"/>
      <c r="L56" s="4"/>
      <c r="M56" s="4"/>
      <c r="N56" s="4"/>
      <c r="O56" s="4"/>
      <c r="P56" s="4" t="str">
        <f>[1]E!A56&amp;[1]節目表!X12</f>
        <v>E15</v>
      </c>
    </row>
    <row r="57" spans="1:16">
      <c r="A57" s="2">
        <f>[1]節目表!$Q$2</f>
        <v>44209</v>
      </c>
      <c r="B57" s="9">
        <f>[1]節目表!Q13</f>
        <v>0.35416666666666669</v>
      </c>
      <c r="C57" s="2">
        <f t="shared" si="0"/>
        <v>44209</v>
      </c>
      <c r="D57" s="9">
        <f>[1]節目表!R13</f>
        <v>0.39583333333333331</v>
      </c>
      <c r="E57" s="4" t="str">
        <f>[1]節目表!T13</f>
        <v>封神榜</v>
      </c>
      <c r="F57" s="4" t="str">
        <f>[1]節目表!U13</f>
        <v>普</v>
      </c>
      <c r="G57" s="4" t="s">
        <v>33</v>
      </c>
      <c r="H57" s="4" t="s">
        <v>34</v>
      </c>
      <c r="I57" s="4" t="s">
        <v>33</v>
      </c>
      <c r="J57" s="4"/>
      <c r="K57" s="4"/>
      <c r="L57" s="4"/>
      <c r="M57" s="4"/>
      <c r="N57" s="4"/>
      <c r="O57" s="4"/>
      <c r="P57" s="4" t="str">
        <f>[1]E!A57&amp;[1]節目表!X13</f>
        <v>E101-102</v>
      </c>
    </row>
    <row r="58" spans="1:16">
      <c r="A58" s="2">
        <f>[1]節目表!$Q$2</f>
        <v>44209</v>
      </c>
      <c r="B58" s="9">
        <f>[1]節目表!Q14</f>
        <v>0.39583333333333331</v>
      </c>
      <c r="C58" s="2">
        <f t="shared" si="0"/>
        <v>44209</v>
      </c>
      <c r="D58" s="9">
        <f>[1]節目表!R14</f>
        <v>0.4375</v>
      </c>
      <c r="E58" s="4" t="str">
        <f>[1]節目表!T14</f>
        <v>源(20)</v>
      </c>
      <c r="F58" s="4" t="str">
        <f>[1]節目表!U14</f>
        <v>普</v>
      </c>
      <c r="G58" s="4" t="s">
        <v>33</v>
      </c>
      <c r="H58" s="4" t="s">
        <v>34</v>
      </c>
      <c r="I58" s="4" t="s">
        <v>33</v>
      </c>
      <c r="J58" s="4"/>
      <c r="K58" s="4"/>
      <c r="L58" s="4"/>
      <c r="M58" s="4"/>
      <c r="N58" s="4"/>
      <c r="O58" s="4"/>
      <c r="P58" s="4" t="str">
        <f>[1]E!A58&amp;[1]節目表!X14</f>
        <v>E18</v>
      </c>
    </row>
    <row r="59" spans="1:16">
      <c r="A59" s="2">
        <f>[1]節目表!$Q$2</f>
        <v>44209</v>
      </c>
      <c r="B59" s="9">
        <f>[1]節目表!Q16</f>
        <v>0.4375</v>
      </c>
      <c r="C59" s="2">
        <f t="shared" si="0"/>
        <v>44209</v>
      </c>
      <c r="D59" s="9">
        <f>[1]節目表!R16</f>
        <v>0.47916666666666669</v>
      </c>
      <c r="E59" s="4" t="str">
        <f>[1]節目表!T16</f>
        <v>雲中歌(45)</v>
      </c>
      <c r="F59" s="4" t="str">
        <f>[1]節目表!U16</f>
        <v>普</v>
      </c>
      <c r="G59" s="4" t="s">
        <v>33</v>
      </c>
      <c r="H59" s="4" t="s">
        <v>34</v>
      </c>
      <c r="I59" s="4" t="s">
        <v>33</v>
      </c>
      <c r="J59" s="4"/>
      <c r="K59" s="4"/>
      <c r="L59" s="4"/>
      <c r="M59" s="4"/>
      <c r="N59" s="4"/>
      <c r="O59" s="4"/>
      <c r="P59" s="4" t="str">
        <f>[1]E!A60&amp;[1]節目表!X16</f>
        <v>E45</v>
      </c>
    </row>
    <row r="60" spans="1:16">
      <c r="A60" s="2">
        <f>[1]節目表!$Q$2</f>
        <v>44209</v>
      </c>
      <c r="B60" s="9">
        <f>[1]節目表!Q17</f>
        <v>0.47916666666666669</v>
      </c>
      <c r="C60" s="2">
        <f t="shared" si="0"/>
        <v>44209</v>
      </c>
      <c r="D60" s="9">
        <f>[1]節目表!R17</f>
        <v>0.5</v>
      </c>
      <c r="E60" s="4" t="str">
        <f>[1]節目表!T17</f>
        <v>出走</v>
      </c>
      <c r="F60" s="4" t="str">
        <f>[1]節目表!U17</f>
        <v>普</v>
      </c>
      <c r="G60" s="4" t="s">
        <v>33</v>
      </c>
      <c r="H60" s="4" t="s">
        <v>34</v>
      </c>
      <c r="I60" s="4" t="s">
        <v>33</v>
      </c>
      <c r="J60" s="4"/>
      <c r="K60" s="4"/>
      <c r="L60" s="4"/>
      <c r="M60" s="4"/>
      <c r="N60" s="4"/>
      <c r="O60" s="4"/>
      <c r="P60" s="4" t="str">
        <f>[1]E!A61&amp;[1]節目表!X17</f>
        <v>E49</v>
      </c>
    </row>
    <row r="61" spans="1:16">
      <c r="A61" s="2">
        <f>[1]節目表!$Q$2</f>
        <v>44209</v>
      </c>
      <c r="B61" s="9">
        <f>[1]節目表!Q18</f>
        <v>0.5</v>
      </c>
      <c r="C61" s="2">
        <f t="shared" si="0"/>
        <v>44209</v>
      </c>
      <c r="D61" s="9">
        <f>[1]節目表!R18</f>
        <v>0.54166666666666696</v>
      </c>
      <c r="E61" s="4" t="str">
        <f>[1]節目表!T18</f>
        <v>青青河邊草(42)</v>
      </c>
      <c r="F61" s="4" t="str">
        <f>[1]節目表!U18</f>
        <v>普</v>
      </c>
      <c r="G61" s="4" t="s">
        <v>33</v>
      </c>
      <c r="H61" s="4" t="s">
        <v>34</v>
      </c>
      <c r="I61" s="4" t="s">
        <v>33</v>
      </c>
      <c r="J61" s="4"/>
      <c r="K61" s="4"/>
      <c r="L61" s="4"/>
      <c r="M61" s="4"/>
      <c r="N61" s="4"/>
      <c r="O61" s="4"/>
      <c r="P61" s="4" t="str">
        <f>[1]E!A62&amp;[1]節目表!X18</f>
        <v>E14</v>
      </c>
    </row>
    <row r="62" spans="1:16">
      <c r="A62" s="2">
        <f>[1]節目表!$Q$2</f>
        <v>44209</v>
      </c>
      <c r="B62" s="9">
        <f>[1]節目表!Q19</f>
        <v>0.54166666666666663</v>
      </c>
      <c r="C62" s="2">
        <f t="shared" si="0"/>
        <v>44209</v>
      </c>
      <c r="D62" s="9">
        <f>[1]節目表!R19</f>
        <v>0.60416666666666663</v>
      </c>
      <c r="E62" s="4" t="str">
        <f>[1]節目表!T19</f>
        <v>豪門本色(47)</v>
      </c>
      <c r="F62" s="4" t="str">
        <f>[1]節目表!U19</f>
        <v>普</v>
      </c>
      <c r="G62" s="4" t="s">
        <v>33</v>
      </c>
      <c r="H62" s="4" t="s">
        <v>34</v>
      </c>
      <c r="I62" s="4" t="s">
        <v>33</v>
      </c>
      <c r="J62" s="4"/>
      <c r="K62" s="4"/>
      <c r="L62" s="4"/>
      <c r="M62" s="4"/>
      <c r="N62" s="4"/>
      <c r="O62" s="4"/>
      <c r="P62" s="4" t="str">
        <f>[1]E!A63&amp;[1]節目表!X19</f>
        <v>E40</v>
      </c>
    </row>
    <row r="63" spans="1:16">
      <c r="A63" s="2">
        <f>[1]節目表!$Q$2</f>
        <v>44209</v>
      </c>
      <c r="B63" s="9">
        <f>[1]節目表!Q20</f>
        <v>0</v>
      </c>
      <c r="C63" s="2">
        <f t="shared" si="0"/>
        <v>44209</v>
      </c>
      <c r="D63" s="9">
        <f>[1]節目表!R20</f>
        <v>0</v>
      </c>
      <c r="E63" s="4">
        <f>[1]節目表!T20</f>
        <v>0</v>
      </c>
      <c r="F63" s="4">
        <f>[1]節目表!U20</f>
        <v>0</v>
      </c>
      <c r="G63" s="4" t="s">
        <v>33</v>
      </c>
      <c r="H63" s="4" t="s">
        <v>34</v>
      </c>
      <c r="I63" s="4" t="s">
        <v>33</v>
      </c>
      <c r="J63" s="4"/>
      <c r="K63" s="4"/>
      <c r="L63" s="4"/>
      <c r="M63" s="4"/>
      <c r="N63" s="4"/>
      <c r="O63" s="4"/>
      <c r="P63" s="4" t="str">
        <f>[1]E!A64&amp;[1]節目表!X20</f>
        <v>E</v>
      </c>
    </row>
    <row r="64" spans="1:16">
      <c r="A64" s="2">
        <f>[1]節目表!$Q$2</f>
        <v>44209</v>
      </c>
      <c r="B64" s="9">
        <f>[1]節目表!Q21</f>
        <v>0.60416666666666663</v>
      </c>
      <c r="C64" s="2">
        <f t="shared" si="0"/>
        <v>44209</v>
      </c>
      <c r="D64" s="9">
        <f>[1]節目表!R21</f>
        <v>0.64583333333333337</v>
      </c>
      <c r="E64" s="4" t="str">
        <f>[1]節目表!T21</f>
        <v>飛越龍門客棧(23)</v>
      </c>
      <c r="F64" s="4" t="str">
        <f>[1]節目表!U21</f>
        <v>普</v>
      </c>
      <c r="G64" s="4" t="s">
        <v>33</v>
      </c>
      <c r="H64" s="4" t="s">
        <v>34</v>
      </c>
      <c r="I64" s="4" t="s">
        <v>33</v>
      </c>
      <c r="J64" s="4"/>
      <c r="K64" s="4"/>
      <c r="L64" s="4"/>
      <c r="M64" s="4"/>
      <c r="N64" s="4"/>
      <c r="O64" s="4"/>
      <c r="P64" s="4" t="str">
        <f>[1]E!A65&amp;[1]節目表!X21</f>
        <v>E15</v>
      </c>
    </row>
    <row r="65" spans="1:16">
      <c r="A65" s="2">
        <f>[1]節目表!$Q$2</f>
        <v>44209</v>
      </c>
      <c r="B65" s="9">
        <f>[1]節目表!Q22</f>
        <v>0.64583333333333337</v>
      </c>
      <c r="C65" s="2">
        <f t="shared" si="0"/>
        <v>44209</v>
      </c>
      <c r="D65" s="9">
        <f>[1]節目表!R22</f>
        <v>0.6875</v>
      </c>
      <c r="E65" s="4" t="str">
        <f>[1]節目表!T22</f>
        <v>青青河邊草(42)</v>
      </c>
      <c r="F65" s="4" t="str">
        <f>[1]節目表!U22</f>
        <v>普</v>
      </c>
      <c r="G65" s="4" t="s">
        <v>33</v>
      </c>
      <c r="H65" s="4" t="s">
        <v>34</v>
      </c>
      <c r="I65" s="4" t="s">
        <v>33</v>
      </c>
      <c r="J65" s="4"/>
      <c r="K65" s="4"/>
      <c r="L65" s="4"/>
      <c r="M65" s="4"/>
      <c r="N65" s="4"/>
      <c r="O65" s="4"/>
      <c r="P65" s="4" t="str">
        <f>[1]E!A66&amp;[1]節目表!X22</f>
        <v>E15</v>
      </c>
    </row>
    <row r="66" spans="1:16">
      <c r="A66" s="2">
        <f>[1]節目表!$Q$2</f>
        <v>44209</v>
      </c>
      <c r="B66" s="9">
        <f>[1]節目表!Q23</f>
        <v>0.6875</v>
      </c>
      <c r="C66" s="2">
        <f t="shared" ref="C66:C129" si="1">A67</f>
        <v>44209</v>
      </c>
      <c r="D66" s="9">
        <f>[1]節目表!R23</f>
        <v>0.72916666666666663</v>
      </c>
      <c r="E66" s="4" t="str">
        <f>[1]節目表!T23</f>
        <v>雲中歌(45)</v>
      </c>
      <c r="F66" s="4" t="str">
        <f>[1]節目表!U23</f>
        <v>普</v>
      </c>
      <c r="G66" s="4" t="s">
        <v>33</v>
      </c>
      <c r="H66" s="4" t="s">
        <v>34</v>
      </c>
      <c r="I66" s="4" t="s">
        <v>33</v>
      </c>
      <c r="J66" s="4"/>
      <c r="K66" s="4"/>
      <c r="L66" s="4"/>
      <c r="M66" s="4"/>
      <c r="N66" s="4"/>
      <c r="O66" s="4"/>
      <c r="P66" s="4" t="str">
        <f>[1]E!A67&amp;[1]節目表!X23</f>
        <v>E45</v>
      </c>
    </row>
    <row r="67" spans="1:16">
      <c r="A67" s="2">
        <f>[1]節目表!$Q$2</f>
        <v>44209</v>
      </c>
      <c r="B67" s="9">
        <f>[1]節目表!Q24</f>
        <v>0.72916666666666663</v>
      </c>
      <c r="C67" s="2">
        <f t="shared" si="1"/>
        <v>44209</v>
      </c>
      <c r="D67" s="9">
        <f>[1]節目表!R24</f>
        <v>0.79166666666666696</v>
      </c>
      <c r="E67" s="4" t="str">
        <f>[1]節目表!T24</f>
        <v>豪門本色(47)</v>
      </c>
      <c r="F67" s="4" t="str">
        <f>[1]節目表!U24</f>
        <v>普</v>
      </c>
      <c r="G67" s="4" t="s">
        <v>33</v>
      </c>
      <c r="H67" s="4" t="s">
        <v>34</v>
      </c>
      <c r="I67" s="4" t="s">
        <v>33</v>
      </c>
      <c r="J67" s="4"/>
      <c r="K67" s="4"/>
      <c r="L67" s="4"/>
      <c r="M67" s="4"/>
      <c r="N67" s="4"/>
      <c r="O67" s="4"/>
      <c r="P67" s="4" t="str">
        <f>[1]E!A68&amp;[1]節目表!X24</f>
        <v>E41</v>
      </c>
    </row>
    <row r="68" spans="1:16">
      <c r="A68" s="2">
        <f>[1]節目表!$Q$2</f>
        <v>44209</v>
      </c>
      <c r="B68" s="9">
        <f>[1]節目表!Q25</f>
        <v>0.79166666666666696</v>
      </c>
      <c r="C68" s="2">
        <f t="shared" si="1"/>
        <v>44209</v>
      </c>
      <c r="D68" s="9">
        <f>[1]節目表!R25</f>
        <v>0.83333333333333304</v>
      </c>
      <c r="E68" s="4" t="str">
        <f>[1]節目表!T25</f>
        <v>飛越龍門客棧(23)</v>
      </c>
      <c r="F68" s="4" t="str">
        <f>[1]節目表!U25</f>
        <v>普</v>
      </c>
      <c r="G68" s="4" t="s">
        <v>33</v>
      </c>
      <c r="H68" s="4" t="s">
        <v>34</v>
      </c>
      <c r="I68" s="4" t="s">
        <v>33</v>
      </c>
      <c r="J68" s="4"/>
      <c r="K68" s="4"/>
      <c r="L68" s="4"/>
      <c r="M68" s="4"/>
      <c r="N68" s="4"/>
      <c r="O68" s="4"/>
      <c r="P68" s="4" t="str">
        <f>[1]E!A69&amp;[1]節目表!X25</f>
        <v>E16</v>
      </c>
    </row>
    <row r="69" spans="1:16">
      <c r="A69" s="2">
        <f>[1]節目表!$Q$2</f>
        <v>44209</v>
      </c>
      <c r="B69" s="9">
        <f>[1]節目表!Q26</f>
        <v>0.83333333333333337</v>
      </c>
      <c r="C69" s="2">
        <f t="shared" si="1"/>
        <v>44209</v>
      </c>
      <c r="D69" s="9">
        <f>[1]節目表!R26</f>
        <v>0.875</v>
      </c>
      <c r="E69" s="4" t="str">
        <f>[1]節目表!T26</f>
        <v>封神榜</v>
      </c>
      <c r="F69" s="4" t="str">
        <f>[1]節目表!U26</f>
        <v>普</v>
      </c>
      <c r="G69" s="4" t="s">
        <v>33</v>
      </c>
      <c r="H69" s="4" t="s">
        <v>34</v>
      </c>
      <c r="I69" s="4" t="s">
        <v>33</v>
      </c>
      <c r="J69" s="4"/>
      <c r="K69" s="4"/>
      <c r="L69" s="4"/>
      <c r="M69" s="4"/>
      <c r="N69" s="4"/>
      <c r="O69" s="4"/>
      <c r="P69" s="4" t="str">
        <f>[1]E!A70&amp;[1]節目表!X26</f>
        <v>E103-104</v>
      </c>
    </row>
    <row r="70" spans="1:16">
      <c r="A70" s="2">
        <f>[1]節目表!$Q$2</f>
        <v>44209</v>
      </c>
      <c r="B70" s="9">
        <f>[1]節目表!Q27</f>
        <v>0.875</v>
      </c>
      <c r="C70" s="2">
        <f t="shared" si="1"/>
        <v>44209</v>
      </c>
      <c r="D70" s="9">
        <f>[1]節目表!R27</f>
        <v>0.91666666666666663</v>
      </c>
      <c r="E70" s="4" t="str">
        <f>[1]節目表!T27</f>
        <v>源(20)</v>
      </c>
      <c r="F70" s="4" t="str">
        <f>[1]節目表!U27</f>
        <v>普</v>
      </c>
      <c r="G70" s="4" t="s">
        <v>33</v>
      </c>
      <c r="H70" s="4" t="s">
        <v>34</v>
      </c>
      <c r="I70" s="4" t="s">
        <v>33</v>
      </c>
      <c r="J70" s="4"/>
      <c r="K70" s="4"/>
      <c r="L70" s="4"/>
      <c r="M70" s="4"/>
      <c r="N70" s="4"/>
      <c r="O70" s="4"/>
      <c r="P70" s="4" t="str">
        <f>[1]E!A71&amp;[1]節目表!X27</f>
        <v>E19</v>
      </c>
    </row>
    <row r="71" spans="1:16">
      <c r="A71" s="2">
        <f>[1]節目表!$Q$2</f>
        <v>44209</v>
      </c>
      <c r="B71" s="9">
        <f>[1]節目表!Q28</f>
        <v>0.91666666666666663</v>
      </c>
      <c r="C71" s="2">
        <f t="shared" si="1"/>
        <v>44209</v>
      </c>
      <c r="D71" s="9">
        <f>[1]節目表!R28</f>
        <v>0.95833333333333337</v>
      </c>
      <c r="E71" s="4" t="str">
        <f>[1]節目表!T28</f>
        <v>隱世者們(20)</v>
      </c>
      <c r="F71" s="4" t="str">
        <f>[1]節目表!U28</f>
        <v>普</v>
      </c>
      <c r="G71" s="4" t="s">
        <v>33</v>
      </c>
      <c r="H71" s="4" t="s">
        <v>34</v>
      </c>
      <c r="I71" s="4" t="s">
        <v>33</v>
      </c>
      <c r="J71" s="4"/>
      <c r="K71" s="4"/>
      <c r="L71" s="4"/>
      <c r="M71" s="4"/>
      <c r="N71" s="4"/>
      <c r="O71" s="4"/>
      <c r="P71" s="4" t="str">
        <f>[1]E!A72&amp;[1]節目表!X28</f>
        <v>E1</v>
      </c>
    </row>
    <row r="72" spans="1:16">
      <c r="A72" s="2">
        <f>[1]節目表!$Q$2</f>
        <v>44209</v>
      </c>
      <c r="B72" s="9">
        <f>[1]節目表!Q30</f>
        <v>0.95833333333333337</v>
      </c>
      <c r="C72" s="2">
        <f t="shared" si="1"/>
        <v>44210</v>
      </c>
      <c r="D72" s="9">
        <f>[1]節目表!R30</f>
        <v>1</v>
      </c>
      <c r="E72" s="4" t="str">
        <f>[1]節目表!T30</f>
        <v>計高一籌/明察秋毫</v>
      </c>
      <c r="F72" s="4" t="str">
        <f>[1]節目表!U30</f>
        <v>普</v>
      </c>
      <c r="G72" s="4" t="s">
        <v>33</v>
      </c>
      <c r="H72" s="4" t="s">
        <v>34</v>
      </c>
      <c r="I72" s="4" t="s">
        <v>33</v>
      </c>
      <c r="J72" s="4"/>
      <c r="K72" s="4"/>
      <c r="L72" s="4"/>
      <c r="M72" s="4"/>
      <c r="N72" s="4"/>
      <c r="O72" s="4"/>
      <c r="P72" s="4" t="str">
        <f>[1]E!A73&amp;[1]節目表!X30</f>
        <v>E15-16</v>
      </c>
    </row>
    <row r="73" spans="1:16">
      <c r="A73" s="2">
        <f>[1]節目表!Y2</f>
        <v>44210</v>
      </c>
      <c r="B73" s="9">
        <f>[1]節目表!Y5</f>
        <v>0</v>
      </c>
      <c r="C73" s="2">
        <f t="shared" si="1"/>
        <v>44210</v>
      </c>
      <c r="D73" s="9">
        <f>[1]節目表!Z5</f>
        <v>6.25E-2</v>
      </c>
      <c r="E73" t="str">
        <f>[1]節目表!AB5</f>
        <v>豪門本色(47)</v>
      </c>
      <c r="F73" t="str">
        <f>[1]節目表!AC5</f>
        <v>普</v>
      </c>
      <c r="G73" s="4" t="s">
        <v>33</v>
      </c>
      <c r="H73" s="4" t="s">
        <v>34</v>
      </c>
      <c r="I73" s="4" t="s">
        <v>33</v>
      </c>
      <c r="P73" t="str">
        <f>[1]E!A73&amp;[1]節目表!AF5</f>
        <v>E41</v>
      </c>
    </row>
    <row r="74" spans="1:16">
      <c r="A74" s="2">
        <f>[1]節目表!Y2</f>
        <v>44210</v>
      </c>
      <c r="B74" s="9">
        <f>[1]節目表!Y6</f>
        <v>6.25E-2</v>
      </c>
      <c r="C74" s="2">
        <f t="shared" si="1"/>
        <v>44210</v>
      </c>
      <c r="D74" s="9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4" t="s">
        <v>33</v>
      </c>
      <c r="H74" s="4" t="s">
        <v>34</v>
      </c>
      <c r="I74" s="4" t="s">
        <v>33</v>
      </c>
      <c r="P74" t="str">
        <f>[1]E!A74&amp;[1]節目表!AF6</f>
        <v>E16</v>
      </c>
    </row>
    <row r="75" spans="1:16">
      <c r="A75" s="2">
        <f>[1]節目表!Y2</f>
        <v>44210</v>
      </c>
      <c r="B75" s="9">
        <f>[1]節目表!Y7</f>
        <v>0.10416666666666667</v>
      </c>
      <c r="C75" s="2">
        <f t="shared" si="1"/>
        <v>44210</v>
      </c>
      <c r="D75" s="9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4" t="s">
        <v>33</v>
      </c>
      <c r="H75" s="4" t="s">
        <v>34</v>
      </c>
      <c r="I75" s="4" t="s">
        <v>33</v>
      </c>
      <c r="P75" t="str">
        <f>[1]E!A75&amp;[1]節目表!AF7</f>
        <v>E103-104</v>
      </c>
    </row>
    <row r="76" spans="1:16">
      <c r="A76" s="2">
        <f>[1]節目表!Y2</f>
        <v>44210</v>
      </c>
      <c r="B76" s="9">
        <f>[1]節目表!Y8</f>
        <v>0.14583333333333334</v>
      </c>
      <c r="C76" s="2">
        <f t="shared" si="1"/>
        <v>44210</v>
      </c>
      <c r="D76" s="9">
        <f>[1]節目表!Z8</f>
        <v>0.1875</v>
      </c>
      <c r="E76" t="str">
        <f>[1]節目表!AB8</f>
        <v>源(20)</v>
      </c>
      <c r="F76" t="str">
        <f>[1]節目表!AC8</f>
        <v>普</v>
      </c>
      <c r="G76" s="4" t="s">
        <v>33</v>
      </c>
      <c r="H76" s="4" t="s">
        <v>34</v>
      </c>
      <c r="I76" s="4" t="s">
        <v>33</v>
      </c>
      <c r="P76" t="str">
        <f>[1]E!A76&amp;[1]節目表!AF8</f>
        <v>E19</v>
      </c>
    </row>
    <row r="77" spans="1:16">
      <c r="A77" s="2">
        <f>[1]節目表!Y2</f>
        <v>44210</v>
      </c>
      <c r="B77" s="9">
        <f>[1]節目表!Y9</f>
        <v>0.1875</v>
      </c>
      <c r="C77" s="2">
        <f t="shared" si="1"/>
        <v>44210</v>
      </c>
      <c r="D77" s="9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4" t="s">
        <v>33</v>
      </c>
      <c r="H77" s="4" t="s">
        <v>34</v>
      </c>
      <c r="I77" s="4" t="s">
        <v>33</v>
      </c>
      <c r="P77" t="str">
        <f>[1]E!A77&amp;[1]節目表!AF9</f>
        <v>E1</v>
      </c>
    </row>
    <row r="78" spans="1:16">
      <c r="A78" s="2">
        <f>[1]節目表!Y2</f>
        <v>44210</v>
      </c>
      <c r="B78" s="9">
        <f>[1]節目表!Y10</f>
        <v>0.22916666666666666</v>
      </c>
      <c r="C78" s="2">
        <f t="shared" si="1"/>
        <v>44210</v>
      </c>
      <c r="D78" s="9">
        <f>[1]節目表!Z10</f>
        <v>0.25</v>
      </c>
      <c r="E78" t="str">
        <f>[1]節目表!AB10</f>
        <v>選擇</v>
      </c>
      <c r="F78" t="str">
        <f>[1]節目表!AC10</f>
        <v>普</v>
      </c>
      <c r="G78" s="4" t="s">
        <v>33</v>
      </c>
      <c r="H78" s="4" t="s">
        <v>34</v>
      </c>
      <c r="I78" s="4" t="s">
        <v>33</v>
      </c>
      <c r="P78" t="str">
        <f>[1]E!A78&amp;[1]節目表!AF10</f>
        <v>E50</v>
      </c>
    </row>
    <row r="79" spans="1:16">
      <c r="A79" s="2">
        <f>[1]節目表!Y2</f>
        <v>44210</v>
      </c>
      <c r="B79" s="9">
        <f>[1]節目表!Y11</f>
        <v>0.25</v>
      </c>
      <c r="C79" s="2">
        <f t="shared" si="1"/>
        <v>44210</v>
      </c>
      <c r="D79" s="9">
        <f>[1]節目表!Z11</f>
        <v>0.3125</v>
      </c>
      <c r="E79" t="str">
        <f>[1]節目表!AB11</f>
        <v>豪門本色(47)</v>
      </c>
      <c r="F79" t="str">
        <f>[1]節目表!AC11</f>
        <v>普</v>
      </c>
      <c r="G79" s="4" t="s">
        <v>33</v>
      </c>
      <c r="H79" s="4" t="s">
        <v>34</v>
      </c>
      <c r="I79" s="4" t="s">
        <v>33</v>
      </c>
      <c r="P79" t="str">
        <f>[1]E!A79&amp;[1]節目表!AF11</f>
        <v>E41</v>
      </c>
    </row>
    <row r="80" spans="1:16">
      <c r="A80" s="2">
        <f>[1]節目表!Y2</f>
        <v>44210</v>
      </c>
      <c r="B80" s="9">
        <f>[1]節目表!Y12</f>
        <v>0.3125</v>
      </c>
      <c r="C80" s="2">
        <f t="shared" si="1"/>
        <v>44210</v>
      </c>
      <c r="D80" s="9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4" t="s">
        <v>33</v>
      </c>
      <c r="H80" s="4" t="s">
        <v>34</v>
      </c>
      <c r="I80" s="4" t="s">
        <v>33</v>
      </c>
      <c r="P80" t="str">
        <f>[1]E!A80&amp;[1]節目表!AF12</f>
        <v>E16</v>
      </c>
    </row>
    <row r="81" spans="1:16">
      <c r="A81" s="2">
        <f>[1]節目表!Y2</f>
        <v>44210</v>
      </c>
      <c r="B81" s="9">
        <f>[1]節目表!Y13</f>
        <v>0.35416666666666669</v>
      </c>
      <c r="C81" s="2">
        <f t="shared" si="1"/>
        <v>44210</v>
      </c>
      <c r="D81" s="9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4" t="s">
        <v>33</v>
      </c>
      <c r="H81" s="4" t="s">
        <v>34</v>
      </c>
      <c r="I81" s="4" t="s">
        <v>33</v>
      </c>
      <c r="P81" t="str">
        <f>[1]E!A81&amp;[1]節目表!AF13</f>
        <v>E103-104</v>
      </c>
    </row>
    <row r="82" spans="1:16">
      <c r="A82" s="2">
        <f>[1]節目表!Y2</f>
        <v>44210</v>
      </c>
      <c r="B82" s="9">
        <f>[1]節目表!Y14</f>
        <v>0.39583333333333331</v>
      </c>
      <c r="C82" s="2">
        <f t="shared" si="1"/>
        <v>44210</v>
      </c>
      <c r="D82" s="9">
        <f>[1]節目表!Z14</f>
        <v>0.4375</v>
      </c>
      <c r="E82" t="str">
        <f>[1]節目表!AB14</f>
        <v>源(20)</v>
      </c>
      <c r="F82" t="str">
        <f>[1]節目表!AC14</f>
        <v>普</v>
      </c>
      <c r="G82" s="4" t="s">
        <v>33</v>
      </c>
      <c r="H82" s="4" t="s">
        <v>34</v>
      </c>
      <c r="I82" s="4" t="s">
        <v>33</v>
      </c>
      <c r="P82" t="str">
        <f>[1]E!A82&amp;[1]節目表!AF14</f>
        <v>E19</v>
      </c>
    </row>
    <row r="83" spans="1:16">
      <c r="A83" s="2">
        <f>[1]節目表!Y2</f>
        <v>44210</v>
      </c>
      <c r="B83" s="9">
        <f>[1]節目表!Y16</f>
        <v>0.4375</v>
      </c>
      <c r="C83" s="2">
        <f t="shared" si="1"/>
        <v>44210</v>
      </c>
      <c r="D83" s="9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4" t="s">
        <v>33</v>
      </c>
      <c r="H83" s="4" t="s">
        <v>34</v>
      </c>
      <c r="I83" s="4" t="s">
        <v>33</v>
      </c>
      <c r="P83" t="str">
        <f>[1]E!A84&amp;[1]節目表!AF16</f>
        <v>E1</v>
      </c>
    </row>
    <row r="84" spans="1:16">
      <c r="A84" s="2">
        <f>[1]節目表!Y2</f>
        <v>44210</v>
      </c>
      <c r="B84" s="9">
        <f>[1]節目表!Y17</f>
        <v>0.47916666666666669</v>
      </c>
      <c r="C84" s="2">
        <f t="shared" si="1"/>
        <v>44210</v>
      </c>
      <c r="D84" s="9">
        <f>[1]節目表!Z17</f>
        <v>0.5</v>
      </c>
      <c r="E84" t="str">
        <f>[1]節目表!AB17</f>
        <v>選擇</v>
      </c>
      <c r="F84" t="str">
        <f>[1]節目表!AC17</f>
        <v>普</v>
      </c>
      <c r="G84" s="4" t="s">
        <v>33</v>
      </c>
      <c r="H84" s="4" t="s">
        <v>34</v>
      </c>
      <c r="I84" s="4" t="s">
        <v>33</v>
      </c>
      <c r="P84" t="str">
        <f>[1]E!A85&amp;[1]節目表!AF17</f>
        <v>E50</v>
      </c>
    </row>
    <row r="85" spans="1:16">
      <c r="A85" s="2">
        <f>[1]節目表!Y2</f>
        <v>44210</v>
      </c>
      <c r="B85" s="9">
        <f>[1]節目表!Y18</f>
        <v>0.5</v>
      </c>
      <c r="C85" s="2">
        <f t="shared" si="1"/>
        <v>44210</v>
      </c>
      <c r="D85" s="9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4" t="s">
        <v>33</v>
      </c>
      <c r="H85" s="4" t="s">
        <v>34</v>
      </c>
      <c r="I85" s="4" t="s">
        <v>33</v>
      </c>
      <c r="P85" t="str">
        <f>[1]E!A86&amp;[1]節目表!AF18</f>
        <v>E15</v>
      </c>
    </row>
    <row r="86" spans="1:16">
      <c r="A86" s="2">
        <f>[1]節目表!Y2</f>
        <v>44210</v>
      </c>
      <c r="B86" s="9">
        <f>[1]節目表!Y19</f>
        <v>0.54166666666666663</v>
      </c>
      <c r="C86" s="2">
        <f t="shared" si="1"/>
        <v>44210</v>
      </c>
      <c r="D86" s="9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4" t="s">
        <v>33</v>
      </c>
      <c r="H86" s="4" t="s">
        <v>34</v>
      </c>
      <c r="I86" s="4" t="s">
        <v>33</v>
      </c>
      <c r="P86" t="str">
        <f>[1]E!A87&amp;[1]節目表!AF19</f>
        <v>E41</v>
      </c>
    </row>
    <row r="87" spans="1:16">
      <c r="A87" s="2">
        <f>[1]節目表!Y2</f>
        <v>44210</v>
      </c>
      <c r="B87" s="9">
        <f>[1]節目表!Y20</f>
        <v>0</v>
      </c>
      <c r="C87" s="2">
        <f t="shared" si="1"/>
        <v>44210</v>
      </c>
      <c r="D87" s="9">
        <f>[1]節目表!Z20</f>
        <v>0</v>
      </c>
      <c r="E87">
        <f>[1]節目表!AB20</f>
        <v>0</v>
      </c>
      <c r="F87">
        <f>[1]節目表!AC20</f>
        <v>0</v>
      </c>
      <c r="G87" s="4" t="s">
        <v>33</v>
      </c>
      <c r="H87" s="4" t="s">
        <v>34</v>
      </c>
      <c r="I87" s="4" t="s">
        <v>33</v>
      </c>
      <c r="P87" t="str">
        <f>[1]E!A88&amp;[1]節目表!AF20</f>
        <v>E</v>
      </c>
    </row>
    <row r="88" spans="1:16">
      <c r="A88" s="2">
        <f>[1]節目表!Y2</f>
        <v>44210</v>
      </c>
      <c r="B88" s="9">
        <f>[1]節目表!Y21</f>
        <v>0.60416666666666663</v>
      </c>
      <c r="C88" s="2">
        <f t="shared" si="1"/>
        <v>44210</v>
      </c>
      <c r="D88" s="9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4" t="s">
        <v>33</v>
      </c>
      <c r="H88" s="4" t="s">
        <v>34</v>
      </c>
      <c r="I88" s="4" t="s">
        <v>33</v>
      </c>
      <c r="P88" t="str">
        <f>[1]E!A89&amp;[1]節目表!AF21</f>
        <v>E16</v>
      </c>
    </row>
    <row r="89" spans="1:16">
      <c r="A89" s="2">
        <f>[1]節目表!Y2</f>
        <v>44210</v>
      </c>
      <c r="B89" s="9">
        <f>[1]節目表!Y22</f>
        <v>0.64583333333333337</v>
      </c>
      <c r="C89" s="2">
        <f t="shared" si="1"/>
        <v>44210</v>
      </c>
      <c r="D89" s="9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4" t="s">
        <v>33</v>
      </c>
      <c r="H89" s="4" t="s">
        <v>34</v>
      </c>
      <c r="I89" s="4" t="s">
        <v>33</v>
      </c>
      <c r="P89" t="str">
        <f>[1]E!A90&amp;[1]節目表!AF22</f>
        <v>E16</v>
      </c>
    </row>
    <row r="90" spans="1:16">
      <c r="A90" s="2">
        <f>[1]節目表!Y2</f>
        <v>44210</v>
      </c>
      <c r="B90" s="9">
        <f>[1]節目表!Y23</f>
        <v>0.6875</v>
      </c>
      <c r="C90" s="2">
        <f t="shared" si="1"/>
        <v>44210</v>
      </c>
      <c r="D90" s="9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4" t="s">
        <v>33</v>
      </c>
      <c r="H90" s="4" t="s">
        <v>34</v>
      </c>
      <c r="I90" s="4" t="s">
        <v>33</v>
      </c>
      <c r="P90" t="str">
        <f>[1]E!A91&amp;[1]節目表!AF23</f>
        <v>E1</v>
      </c>
    </row>
    <row r="91" spans="1:16">
      <c r="A91" s="2">
        <f>[1]節目表!Y2</f>
        <v>44210</v>
      </c>
      <c r="B91" s="9">
        <f>[1]節目表!Y24</f>
        <v>0.72916666666666663</v>
      </c>
      <c r="C91" s="2">
        <f t="shared" si="1"/>
        <v>44210</v>
      </c>
      <c r="D91" s="9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4" t="s">
        <v>33</v>
      </c>
      <c r="H91" s="4" t="s">
        <v>34</v>
      </c>
      <c r="I91" s="4" t="s">
        <v>33</v>
      </c>
      <c r="P91" t="str">
        <f>[1]E!A92&amp;[1]節目表!AF24</f>
        <v>E42</v>
      </c>
    </row>
    <row r="92" spans="1:16">
      <c r="A92" s="2">
        <f>[1]節目表!Y2</f>
        <v>44210</v>
      </c>
      <c r="B92" s="9">
        <f>[1]節目表!Y25</f>
        <v>0.79166666666666696</v>
      </c>
      <c r="C92" s="2">
        <f t="shared" si="1"/>
        <v>44210</v>
      </c>
      <c r="D92" s="9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4" t="s">
        <v>33</v>
      </c>
      <c r="H92" s="4" t="s">
        <v>34</v>
      </c>
      <c r="I92" s="4" t="s">
        <v>33</v>
      </c>
      <c r="P92" t="str">
        <f>[1]E!A93&amp;[1]節目表!AF25</f>
        <v>E17</v>
      </c>
    </row>
    <row r="93" spans="1:16">
      <c r="A93" s="2">
        <f>[1]節目表!Y2</f>
        <v>44210</v>
      </c>
      <c r="B93" s="9">
        <f>[1]節目表!Y26</f>
        <v>0.83333333333333337</v>
      </c>
      <c r="C93" s="2">
        <f t="shared" si="1"/>
        <v>44210</v>
      </c>
      <c r="D93" s="9">
        <f>[1]節目表!Z26</f>
        <v>0.875</v>
      </c>
      <c r="E93" t="str">
        <f>[1]節目表!AB26</f>
        <v>封神榜</v>
      </c>
      <c r="F93" t="str">
        <f>[1]節目表!AC26</f>
        <v>普</v>
      </c>
      <c r="G93" s="4" t="s">
        <v>33</v>
      </c>
      <c r="H93" s="4" t="s">
        <v>34</v>
      </c>
      <c r="I93" s="4" t="s">
        <v>33</v>
      </c>
      <c r="P93" t="str">
        <f>[1]E!A94&amp;[1]節目表!AF26</f>
        <v>E105-106</v>
      </c>
    </row>
    <row r="94" spans="1:16">
      <c r="A94" s="2">
        <f>[1]節目表!Y2</f>
        <v>44210</v>
      </c>
      <c r="B94" s="9">
        <f>[1]節目表!Y27</f>
        <v>0.875</v>
      </c>
      <c r="C94" s="2">
        <f t="shared" si="1"/>
        <v>44210</v>
      </c>
      <c r="D94" s="9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4" t="s">
        <v>33</v>
      </c>
      <c r="H94" s="4" t="s">
        <v>34</v>
      </c>
      <c r="I94" s="4" t="s">
        <v>33</v>
      </c>
      <c r="P94" t="str">
        <f>[1]E!A95&amp;[1]節目表!AF27</f>
        <v>E20</v>
      </c>
    </row>
    <row r="95" spans="1:16">
      <c r="A95" s="2">
        <f>[1]節目表!Y2</f>
        <v>44210</v>
      </c>
      <c r="B95" s="9">
        <f>[1]節目表!Y28</f>
        <v>0.91666666666666663</v>
      </c>
      <c r="C95" s="2">
        <f t="shared" si="1"/>
        <v>44210</v>
      </c>
      <c r="D95" s="9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4" t="s">
        <v>33</v>
      </c>
      <c r="H95" s="4" t="s">
        <v>34</v>
      </c>
      <c r="I95" s="4" t="s">
        <v>33</v>
      </c>
      <c r="P95" t="str">
        <f>[1]E!A96&amp;[1]節目表!AF28</f>
        <v>E2</v>
      </c>
    </row>
    <row r="96" spans="1:16">
      <c r="A96" s="2">
        <f>[1]節目表!Y2</f>
        <v>44210</v>
      </c>
      <c r="B96" s="9">
        <f>[1]節目表!Y30</f>
        <v>0.95833333333333337</v>
      </c>
      <c r="C96" s="2">
        <f t="shared" si="1"/>
        <v>44211</v>
      </c>
      <c r="D96" s="9">
        <f>[1]節目表!Z30</f>
        <v>1</v>
      </c>
      <c r="E96" t="str">
        <f>[1]節目表!AB30</f>
        <v>定念/彩虹</v>
      </c>
      <c r="F96" t="str">
        <f>[1]節目表!AC30</f>
        <v>普</v>
      </c>
      <c r="G96" s="4" t="s">
        <v>33</v>
      </c>
      <c r="H96" s="4" t="s">
        <v>34</v>
      </c>
      <c r="I96" s="4" t="s">
        <v>33</v>
      </c>
      <c r="P96" t="str">
        <f>[1]E!A97&amp;[1]節目表!AF30</f>
        <v>E17-18</v>
      </c>
    </row>
    <row r="97" spans="1:16">
      <c r="A97" s="2">
        <f>[1]節目表!AG2</f>
        <v>44211</v>
      </c>
      <c r="B97" s="9">
        <f>[1]節目表!AG5</f>
        <v>0</v>
      </c>
      <c r="C97" s="2">
        <f t="shared" si="1"/>
        <v>44211</v>
      </c>
      <c r="D97" s="9">
        <f>[1]節目表!AH5</f>
        <v>6.25E-2</v>
      </c>
      <c r="E97" t="str">
        <f>[1]節目表!AJ5</f>
        <v>豪門本色(47)</v>
      </c>
      <c r="F97" t="str">
        <f>[1]節目表!AK5</f>
        <v>普</v>
      </c>
      <c r="G97" s="4" t="s">
        <v>33</v>
      </c>
      <c r="H97" s="4" t="s">
        <v>34</v>
      </c>
      <c r="I97" s="4" t="s">
        <v>33</v>
      </c>
      <c r="P97" t="str">
        <f>[1]E!A97&amp;[1]節目表!AN5</f>
        <v>E42</v>
      </c>
    </row>
    <row r="98" spans="1:16">
      <c r="A98" s="2">
        <f>[1]節目表!AG2</f>
        <v>44211</v>
      </c>
      <c r="B98" s="9">
        <f>[1]節目表!AG6</f>
        <v>6.25E-2</v>
      </c>
      <c r="C98" s="2">
        <f t="shared" si="1"/>
        <v>44211</v>
      </c>
      <c r="D98" s="9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4" t="s">
        <v>33</v>
      </c>
      <c r="H98" s="4" t="s">
        <v>34</v>
      </c>
      <c r="I98" s="4" t="s">
        <v>33</v>
      </c>
      <c r="P98" t="str">
        <f>[1]E!A98&amp;[1]節目表!AN6</f>
        <v>E17</v>
      </c>
    </row>
    <row r="99" spans="1:16">
      <c r="A99" s="2">
        <f>[1]節目表!AG2</f>
        <v>44211</v>
      </c>
      <c r="B99" s="9">
        <f>[1]節目表!AG7</f>
        <v>0.10416666666666667</v>
      </c>
      <c r="C99" s="2">
        <f t="shared" si="1"/>
        <v>44211</v>
      </c>
      <c r="D99" s="9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4" t="s">
        <v>33</v>
      </c>
      <c r="H99" s="4" t="s">
        <v>34</v>
      </c>
      <c r="I99" s="4" t="s">
        <v>33</v>
      </c>
      <c r="P99" t="str">
        <f>[1]E!A99&amp;[1]節目表!AN7</f>
        <v>E105-106</v>
      </c>
    </row>
    <row r="100" spans="1:16">
      <c r="A100" s="2">
        <f>[1]節目表!AG2</f>
        <v>44211</v>
      </c>
      <c r="B100" s="9">
        <f>[1]節目表!AG8</f>
        <v>0.14583333333333334</v>
      </c>
      <c r="C100" s="2">
        <f t="shared" si="1"/>
        <v>44211</v>
      </c>
      <c r="D100" s="9">
        <f>[1]節目表!AH8</f>
        <v>0.1875</v>
      </c>
      <c r="E100" t="str">
        <f>[1]節目表!AJ8</f>
        <v>源(20)</v>
      </c>
      <c r="F100" t="str">
        <f>[1]節目表!AK8</f>
        <v>普</v>
      </c>
      <c r="G100" s="4" t="s">
        <v>33</v>
      </c>
      <c r="H100" s="4" t="s">
        <v>34</v>
      </c>
      <c r="I100" s="4" t="s">
        <v>33</v>
      </c>
      <c r="P100" t="str">
        <f>[1]E!A100&amp;[1]節目表!AN8</f>
        <v>E20</v>
      </c>
    </row>
    <row r="101" spans="1:16">
      <c r="A101" s="2">
        <f>[1]節目表!AG2</f>
        <v>44211</v>
      </c>
      <c r="B101" s="9">
        <f>[1]節目表!AG9</f>
        <v>0.1875</v>
      </c>
      <c r="C101" s="2">
        <f t="shared" si="1"/>
        <v>44211</v>
      </c>
      <c r="D101" s="9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4" t="s">
        <v>33</v>
      </c>
      <c r="H101" s="4" t="s">
        <v>34</v>
      </c>
      <c r="I101" s="4" t="s">
        <v>33</v>
      </c>
      <c r="P101" t="str">
        <f>[1]E!A101&amp;[1]節目表!AN9</f>
        <v>E2</v>
      </c>
    </row>
    <row r="102" spans="1:16">
      <c r="A102" s="2">
        <f>[1]節目表!AG2</f>
        <v>44211</v>
      </c>
      <c r="B102" s="9">
        <f>[1]節目表!AG10</f>
        <v>0.22916666666666666</v>
      </c>
      <c r="C102" s="2">
        <f t="shared" si="1"/>
        <v>44211</v>
      </c>
      <c r="D102" s="9">
        <f>[1]節目表!AH10</f>
        <v>0.25</v>
      </c>
      <c r="E102" t="str">
        <f>[1]節目表!AJ10</f>
        <v>懲前毖後</v>
      </c>
      <c r="F102" t="str">
        <f>[1]節目表!AK10</f>
        <v>普</v>
      </c>
      <c r="G102" s="4" t="s">
        <v>33</v>
      </c>
      <c r="H102" s="4" t="s">
        <v>34</v>
      </c>
      <c r="I102" s="4" t="s">
        <v>33</v>
      </c>
      <c r="P102" t="str">
        <f>[1]E!A102&amp;[1]節目表!AN10</f>
        <v>E51</v>
      </c>
    </row>
    <row r="103" spans="1:16">
      <c r="A103" s="2">
        <f>[1]節目表!AG2</f>
        <v>44211</v>
      </c>
      <c r="B103" s="9">
        <f>[1]節目表!AG11</f>
        <v>0.25</v>
      </c>
      <c r="C103" s="2">
        <f t="shared" si="1"/>
        <v>44211</v>
      </c>
      <c r="D103" s="9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4" t="s">
        <v>33</v>
      </c>
      <c r="H103" s="4" t="s">
        <v>34</v>
      </c>
      <c r="I103" s="4" t="s">
        <v>33</v>
      </c>
      <c r="P103" t="str">
        <f>[1]E!A103&amp;[1]節目表!AN11</f>
        <v>E42</v>
      </c>
    </row>
    <row r="104" spans="1:16">
      <c r="A104" s="2">
        <f>[1]節目表!AG2</f>
        <v>44211</v>
      </c>
      <c r="B104" s="9">
        <f>[1]節目表!AG12</f>
        <v>0.3125</v>
      </c>
      <c r="C104" s="2">
        <f t="shared" si="1"/>
        <v>44211</v>
      </c>
      <c r="D104" s="9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4" t="s">
        <v>33</v>
      </c>
      <c r="H104" s="4" t="s">
        <v>34</v>
      </c>
      <c r="I104" s="4" t="s">
        <v>33</v>
      </c>
      <c r="P104" t="str">
        <f>[1]E!A104&amp;[1]節目表!AN12</f>
        <v>E17</v>
      </c>
    </row>
    <row r="105" spans="1:16">
      <c r="A105" s="2">
        <f>[1]節目表!AG2</f>
        <v>44211</v>
      </c>
      <c r="B105" s="9">
        <f>[1]節目表!AG13</f>
        <v>0.35416666666666669</v>
      </c>
      <c r="C105" s="2">
        <f t="shared" si="1"/>
        <v>44211</v>
      </c>
      <c r="D105" s="9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4" t="s">
        <v>33</v>
      </c>
      <c r="H105" s="4" t="s">
        <v>34</v>
      </c>
      <c r="I105" s="4" t="s">
        <v>33</v>
      </c>
      <c r="P105" t="str">
        <f>[1]E!A105&amp;[1]節目表!AN13</f>
        <v>E105-106</v>
      </c>
    </row>
    <row r="106" spans="1:16">
      <c r="A106" s="2">
        <f>[1]節目表!AG2</f>
        <v>44211</v>
      </c>
      <c r="B106" s="9">
        <f>[1]節目表!AG14</f>
        <v>0.39583333333333331</v>
      </c>
      <c r="C106" s="2">
        <f t="shared" si="1"/>
        <v>44211</v>
      </c>
      <c r="D106" s="9">
        <f>[1]節目表!AH14</f>
        <v>0.4375</v>
      </c>
      <c r="E106" t="str">
        <f>[1]節目表!AJ14</f>
        <v>源(20)</v>
      </c>
      <c r="F106" t="str">
        <f>[1]節目表!AK14</f>
        <v>普</v>
      </c>
      <c r="G106" s="4" t="s">
        <v>33</v>
      </c>
      <c r="H106" s="4" t="s">
        <v>34</v>
      </c>
      <c r="I106" s="4" t="s">
        <v>33</v>
      </c>
      <c r="P106" t="str">
        <f>[1]E!A106&amp;[1]節目表!AN14</f>
        <v>E20</v>
      </c>
    </row>
    <row r="107" spans="1:16">
      <c r="A107" s="2">
        <f>[1]節目表!AG2</f>
        <v>44211</v>
      </c>
      <c r="B107" s="9">
        <f>[1]節目表!AG16</f>
        <v>0.4375</v>
      </c>
      <c r="C107" s="2">
        <f t="shared" si="1"/>
        <v>44211</v>
      </c>
      <c r="D107" s="9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4" t="s">
        <v>33</v>
      </c>
      <c r="H107" s="4" t="s">
        <v>34</v>
      </c>
      <c r="I107" s="4" t="s">
        <v>33</v>
      </c>
      <c r="P107" t="str">
        <f>[1]E!A108&amp;[1]節目表!AN16</f>
        <v>E2</v>
      </c>
    </row>
    <row r="108" spans="1:16">
      <c r="A108" s="2">
        <f>[1]節目表!AG2</f>
        <v>44211</v>
      </c>
      <c r="B108" s="9">
        <f>[1]節目表!AG17</f>
        <v>0.47916666666666669</v>
      </c>
      <c r="C108" s="2">
        <f t="shared" si="1"/>
        <v>44211</v>
      </c>
      <c r="D108" s="9">
        <f>[1]節目表!AH17</f>
        <v>0.5</v>
      </c>
      <c r="E108" t="str">
        <f>[1]節目表!AJ17</f>
        <v>懲前毖後</v>
      </c>
      <c r="F108" t="str">
        <f>[1]節目表!AK17</f>
        <v>普</v>
      </c>
      <c r="G108" s="4" t="s">
        <v>33</v>
      </c>
      <c r="H108" s="4" t="s">
        <v>34</v>
      </c>
      <c r="I108" s="4" t="s">
        <v>33</v>
      </c>
      <c r="P108" t="str">
        <f>[1]E!A109&amp;[1]節目表!AN17</f>
        <v>E51</v>
      </c>
    </row>
    <row r="109" spans="1:16">
      <c r="A109" s="2">
        <f>[1]節目表!AG2</f>
        <v>44211</v>
      </c>
      <c r="B109" s="9">
        <f>[1]節目表!AG18</f>
        <v>0.5</v>
      </c>
      <c r="C109" s="2">
        <f t="shared" si="1"/>
        <v>44211</v>
      </c>
      <c r="D109" s="9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4" t="s">
        <v>33</v>
      </c>
      <c r="H109" s="4" t="s">
        <v>34</v>
      </c>
      <c r="I109" s="4" t="s">
        <v>33</v>
      </c>
      <c r="P109" t="str">
        <f>[1]E!A110&amp;[1]節目表!AN18</f>
        <v>E16</v>
      </c>
    </row>
    <row r="110" spans="1:16">
      <c r="A110" s="2">
        <f>[1]節目表!AG2</f>
        <v>44211</v>
      </c>
      <c r="B110" s="9">
        <f>[1]節目表!AG19</f>
        <v>0.54166666666666663</v>
      </c>
      <c r="C110" s="2">
        <f t="shared" si="1"/>
        <v>44211</v>
      </c>
      <c r="D110" s="9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4" t="s">
        <v>33</v>
      </c>
      <c r="H110" s="4" t="s">
        <v>34</v>
      </c>
      <c r="I110" s="4" t="s">
        <v>33</v>
      </c>
      <c r="P110" t="str">
        <f>[1]E!A111&amp;[1]節目表!AN19</f>
        <v>E42</v>
      </c>
    </row>
    <row r="111" spans="1:16">
      <c r="A111" s="2">
        <f>[1]節目表!AG2</f>
        <v>44211</v>
      </c>
      <c r="B111" s="9">
        <f>[1]節目表!AG20</f>
        <v>0</v>
      </c>
      <c r="C111" s="2">
        <f t="shared" si="1"/>
        <v>44211</v>
      </c>
      <c r="D111" s="9">
        <f>[1]節目表!AH20</f>
        <v>0</v>
      </c>
      <c r="E111">
        <f>[1]節目表!AJ20</f>
        <v>0</v>
      </c>
      <c r="F111">
        <f>[1]節目表!AK20</f>
        <v>0</v>
      </c>
      <c r="G111" s="4" t="s">
        <v>33</v>
      </c>
      <c r="H111" s="4" t="s">
        <v>34</v>
      </c>
      <c r="I111" s="4" t="s">
        <v>33</v>
      </c>
      <c r="P111" t="str">
        <f>[1]E!A112&amp;[1]節目表!AN20</f>
        <v>E</v>
      </c>
    </row>
    <row r="112" spans="1:16">
      <c r="A112" s="2">
        <f>[1]節目表!AG2</f>
        <v>44211</v>
      </c>
      <c r="B112" s="9">
        <f>[1]節目表!AG21</f>
        <v>0.60416666666666663</v>
      </c>
      <c r="C112" s="2">
        <f t="shared" si="1"/>
        <v>44211</v>
      </c>
      <c r="D112" s="9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4" t="s">
        <v>33</v>
      </c>
      <c r="H112" s="4" t="s">
        <v>34</v>
      </c>
      <c r="I112" s="4" t="s">
        <v>33</v>
      </c>
      <c r="P112" t="str">
        <f>[1]E!A113&amp;[1]節目表!AN21</f>
        <v>E17</v>
      </c>
    </row>
    <row r="113" spans="1:16">
      <c r="A113" s="2">
        <f>[1]節目表!AG2</f>
        <v>44211</v>
      </c>
      <c r="B113" s="9">
        <f>[1]節目表!AG22</f>
        <v>0.64583333333333337</v>
      </c>
      <c r="C113" s="2">
        <f t="shared" si="1"/>
        <v>44211</v>
      </c>
      <c r="D113" s="9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4" t="s">
        <v>33</v>
      </c>
      <c r="H113" s="4" t="s">
        <v>34</v>
      </c>
      <c r="I113" s="4" t="s">
        <v>33</v>
      </c>
      <c r="P113" t="str">
        <f>[1]E!A114&amp;[1]節目表!AN22</f>
        <v>E17</v>
      </c>
    </row>
    <row r="114" spans="1:16">
      <c r="A114" s="2">
        <f>[1]節目表!AG2</f>
        <v>44211</v>
      </c>
      <c r="B114" s="9">
        <f>[1]節目表!AG23</f>
        <v>0.6875</v>
      </c>
      <c r="C114" s="2">
        <f t="shared" si="1"/>
        <v>44211</v>
      </c>
      <c r="D114" s="9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4" t="s">
        <v>33</v>
      </c>
      <c r="H114" s="4" t="s">
        <v>34</v>
      </c>
      <c r="I114" s="4" t="s">
        <v>33</v>
      </c>
      <c r="P114" t="str">
        <f>[1]E!A115&amp;[1]節目表!AN23</f>
        <v>E2</v>
      </c>
    </row>
    <row r="115" spans="1:16">
      <c r="A115" s="2">
        <f>[1]節目表!AG2</f>
        <v>44211</v>
      </c>
      <c r="B115" s="9">
        <f>[1]節目表!AG24</f>
        <v>0.72916666666666663</v>
      </c>
      <c r="C115" s="2">
        <f t="shared" si="1"/>
        <v>44211</v>
      </c>
      <c r="D115" s="9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4" t="s">
        <v>33</v>
      </c>
      <c r="H115" s="4" t="s">
        <v>34</v>
      </c>
      <c r="I115" s="4" t="s">
        <v>33</v>
      </c>
      <c r="P115" t="str">
        <f>[1]E!A116&amp;[1]節目表!AN24</f>
        <v>E43</v>
      </c>
    </row>
    <row r="116" spans="1:16">
      <c r="A116" s="2">
        <f>[1]節目表!AG2</f>
        <v>44211</v>
      </c>
      <c r="B116" s="9">
        <f>[1]節目表!AG25</f>
        <v>0.79166666666666696</v>
      </c>
      <c r="C116" s="2">
        <f t="shared" si="1"/>
        <v>44211</v>
      </c>
      <c r="D116" s="9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4" t="s">
        <v>33</v>
      </c>
      <c r="H116" s="4" t="s">
        <v>34</v>
      </c>
      <c r="I116" s="4" t="s">
        <v>33</v>
      </c>
      <c r="P116" t="str">
        <f>[1]E!A117&amp;[1]節目表!AN25</f>
        <v>E18</v>
      </c>
    </row>
    <row r="117" spans="1:16">
      <c r="A117" s="2">
        <f>[1]節目表!AG2</f>
        <v>44211</v>
      </c>
      <c r="B117" s="9">
        <f>[1]節目表!AG26</f>
        <v>0.83333333333333337</v>
      </c>
      <c r="C117" s="2">
        <f t="shared" si="1"/>
        <v>44211</v>
      </c>
      <c r="D117" s="9">
        <f>[1]節目表!AH26</f>
        <v>0.875</v>
      </c>
      <c r="E117" t="str">
        <f>[1]節目表!AJ26</f>
        <v>封神榜</v>
      </c>
      <c r="F117" t="str">
        <f>[1]節目表!AK26</f>
        <v>普</v>
      </c>
      <c r="G117" s="4" t="s">
        <v>33</v>
      </c>
      <c r="H117" s="4" t="s">
        <v>34</v>
      </c>
      <c r="I117" s="4" t="s">
        <v>33</v>
      </c>
      <c r="P117" t="str">
        <f>[1]E!A118&amp;[1]節目表!AN26</f>
        <v>E107-108</v>
      </c>
    </row>
    <row r="118" spans="1:16">
      <c r="A118" s="2">
        <f>[1]節目表!AG2</f>
        <v>44211</v>
      </c>
      <c r="B118" s="9">
        <f>[1]節目表!AG27</f>
        <v>0.875</v>
      </c>
      <c r="C118" s="2">
        <f t="shared" si="1"/>
        <v>44211</v>
      </c>
      <c r="D118" s="9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4" t="s">
        <v>33</v>
      </c>
      <c r="H118" s="4" t="s">
        <v>34</v>
      </c>
      <c r="I118" s="4" t="s">
        <v>33</v>
      </c>
      <c r="P118" t="str">
        <f>[1]E!A119&amp;[1]節目表!AN27</f>
        <v>E1</v>
      </c>
    </row>
    <row r="119" spans="1:16">
      <c r="A119" s="2">
        <f>[1]節目表!AG2</f>
        <v>44211</v>
      </c>
      <c r="B119" s="9">
        <f>[1]節目表!AG28</f>
        <v>0.91666666666666663</v>
      </c>
      <c r="C119" s="2">
        <f t="shared" si="1"/>
        <v>44211</v>
      </c>
      <c r="D119" s="9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4" t="s">
        <v>33</v>
      </c>
      <c r="H119" s="4" t="s">
        <v>34</v>
      </c>
      <c r="I119" s="4" t="s">
        <v>33</v>
      </c>
      <c r="P119" t="str">
        <f>[1]E!A120&amp;[1]節目表!AN28</f>
        <v>E3</v>
      </c>
    </row>
    <row r="120" spans="1:16">
      <c r="A120" s="2">
        <f>[1]節目表!AG2</f>
        <v>44211</v>
      </c>
      <c r="B120" s="9">
        <f>[1]節目表!AG30</f>
        <v>0.95833333333333337</v>
      </c>
      <c r="C120" s="2">
        <f t="shared" si="1"/>
        <v>44212</v>
      </c>
      <c r="D120" s="9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4" t="s">
        <v>33</v>
      </c>
      <c r="H120" s="4" t="s">
        <v>34</v>
      </c>
      <c r="I120" s="4" t="s">
        <v>33</v>
      </c>
      <c r="P120" t="str">
        <f>[1]E!A121&amp;[1]節目表!AN30</f>
        <v>E19-20</v>
      </c>
    </row>
    <row r="121" spans="1:16">
      <c r="A121" s="2">
        <f>[1]節目表!AO2</f>
        <v>44212</v>
      </c>
      <c r="B121" s="9">
        <f>[1]節目表!AO5</f>
        <v>0</v>
      </c>
      <c r="C121" s="2">
        <f t="shared" si="1"/>
        <v>44212</v>
      </c>
      <c r="D121" s="9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4" t="s">
        <v>33</v>
      </c>
      <c r="H121" s="4" t="s">
        <v>34</v>
      </c>
      <c r="I121" s="4" t="s">
        <v>33</v>
      </c>
      <c r="P121" t="str">
        <f>[1]E!A121&amp;[1]節目表!AV5</f>
        <v>E5</v>
      </c>
    </row>
    <row r="122" spans="1:16">
      <c r="A122" s="2">
        <f>[1]節目表!AO2</f>
        <v>44212</v>
      </c>
      <c r="B122" s="9">
        <f>[1]節目表!AO6</f>
        <v>6.25E-2</v>
      </c>
      <c r="C122" s="2">
        <f t="shared" si="1"/>
        <v>44212</v>
      </c>
      <c r="D122" s="9">
        <f>[1]節目表!AP6</f>
        <v>0.125</v>
      </c>
      <c r="E122" t="str">
        <f>[1]節目表!AR6</f>
        <v>高塔公主(15)</v>
      </c>
      <c r="F122" t="str">
        <f>[1]節目表!AS6</f>
        <v>普</v>
      </c>
      <c r="G122" s="4" t="s">
        <v>33</v>
      </c>
      <c r="H122" s="4" t="s">
        <v>34</v>
      </c>
      <c r="I122" s="4" t="s">
        <v>33</v>
      </c>
      <c r="P122" t="str">
        <f>[1]E!A122&amp;[1]節目表!AV6</f>
        <v>E6</v>
      </c>
    </row>
    <row r="123" spans="1:16">
      <c r="A123" s="2">
        <f>[1]節目表!AO2</f>
        <v>44212</v>
      </c>
      <c r="B123" s="9">
        <f>[1]節目表!AO8</f>
        <v>0.125</v>
      </c>
      <c r="C123" s="2">
        <f t="shared" si="1"/>
        <v>44212</v>
      </c>
      <c r="D123" s="9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4" t="s">
        <v>33</v>
      </c>
      <c r="H123" s="4" t="s">
        <v>34</v>
      </c>
      <c r="I123" s="4" t="s">
        <v>33</v>
      </c>
      <c r="P123" t="str">
        <f>[1]E!A124&amp;[1]節目表!AV8</f>
        <v>E71-72</v>
      </c>
    </row>
    <row r="124" spans="1:16">
      <c r="A124" s="2">
        <f>[1]節目表!AO2</f>
        <v>44212</v>
      </c>
      <c r="B124" s="9">
        <f>[1]節目表!AO9</f>
        <v>0.16666666666666699</v>
      </c>
      <c r="C124" s="2">
        <f t="shared" si="1"/>
        <v>44212</v>
      </c>
      <c r="D124" s="9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4" t="s">
        <v>33</v>
      </c>
      <c r="H124" s="4" t="s">
        <v>34</v>
      </c>
      <c r="I124" s="4" t="s">
        <v>33</v>
      </c>
      <c r="P124" t="str">
        <f>[1]E!A125&amp;[1]節目表!AV9</f>
        <v>E12</v>
      </c>
    </row>
    <row r="125" spans="1:16">
      <c r="A125" s="2">
        <f>[1]節目表!AO2</f>
        <v>44212</v>
      </c>
      <c r="B125" s="9">
        <f>[1]節目表!AO10</f>
        <v>0.20833333333333301</v>
      </c>
      <c r="C125" s="2">
        <f t="shared" si="1"/>
        <v>44212</v>
      </c>
      <c r="D125" s="9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4" t="s">
        <v>33</v>
      </c>
      <c r="H125" s="4" t="s">
        <v>34</v>
      </c>
      <c r="I125" s="4" t="s">
        <v>33</v>
      </c>
      <c r="P125" t="str">
        <f>[1]E!A126&amp;[1]節目表!AV10</f>
        <v>E13</v>
      </c>
    </row>
    <row r="126" spans="1:16">
      <c r="A126" s="2">
        <f>[1]節目表!AO2</f>
        <v>44212</v>
      </c>
      <c r="B126" s="9">
        <f>[1]節目表!AO11</f>
        <v>0.25</v>
      </c>
      <c r="C126" s="2">
        <f t="shared" si="1"/>
        <v>44212</v>
      </c>
      <c r="D126" s="9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4" t="s">
        <v>33</v>
      </c>
      <c r="H126" s="4" t="s">
        <v>34</v>
      </c>
      <c r="I126" s="4" t="s">
        <v>33</v>
      </c>
      <c r="P126" t="str">
        <f>[1]E!A127&amp;[1]節目表!AV11</f>
        <v>E9</v>
      </c>
    </row>
    <row r="127" spans="1:16">
      <c r="A127" s="2">
        <f>[1]節目表!AO2</f>
        <v>44212</v>
      </c>
      <c r="B127" s="9">
        <f>[1]節目表!AO12</f>
        <v>0.3125</v>
      </c>
      <c r="C127" s="2">
        <f t="shared" si="1"/>
        <v>44212</v>
      </c>
      <c r="D127" s="9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4" t="s">
        <v>33</v>
      </c>
      <c r="H127" s="4" t="s">
        <v>34</v>
      </c>
      <c r="I127" s="4" t="s">
        <v>33</v>
      </c>
      <c r="P127" t="str">
        <f>[1]E!A128&amp;[1]節目表!AV12</f>
        <v>E10</v>
      </c>
    </row>
    <row r="128" spans="1:16">
      <c r="A128" s="2">
        <f>[1]節目表!AO2</f>
        <v>44212</v>
      </c>
      <c r="B128" s="9">
        <f>[1]節目表!AO13</f>
        <v>0</v>
      </c>
      <c r="C128" s="2">
        <f t="shared" si="1"/>
        <v>44212</v>
      </c>
      <c r="D128" s="9">
        <f>[1]節目表!AP13</f>
        <v>0</v>
      </c>
      <c r="E128">
        <f>[1]節目表!AR13</f>
        <v>0</v>
      </c>
      <c r="F128">
        <f>[1]節目表!AS13</f>
        <v>0</v>
      </c>
      <c r="G128" s="4" t="s">
        <v>33</v>
      </c>
      <c r="H128" s="4" t="s">
        <v>34</v>
      </c>
      <c r="I128" s="4" t="s">
        <v>33</v>
      </c>
      <c r="P128" t="str">
        <f>[1]E!A129&amp;[1]節目表!AV13</f>
        <v>E</v>
      </c>
    </row>
    <row r="129" spans="1:16">
      <c r="A129" s="2">
        <f>[1]節目表!AO2</f>
        <v>44212</v>
      </c>
      <c r="B129" s="9">
        <f>[1]節目表!AO14</f>
        <v>0.375</v>
      </c>
      <c r="C129" s="2">
        <f t="shared" si="1"/>
        <v>44212</v>
      </c>
      <c r="D129" s="9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4" t="s">
        <v>33</v>
      </c>
      <c r="H129" s="4" t="s">
        <v>34</v>
      </c>
      <c r="I129" s="4" t="s">
        <v>33</v>
      </c>
      <c r="P129" t="str">
        <f>[1]E!A130&amp;[1]節目表!AV14</f>
        <v>E5</v>
      </c>
    </row>
    <row r="130" spans="1:16">
      <c r="A130" s="2">
        <f>[1]節目表!AO2</f>
        <v>44212</v>
      </c>
      <c r="B130" s="9">
        <f>[1]節目表!AO15</f>
        <v>0.4375</v>
      </c>
      <c r="C130" s="2">
        <f t="shared" ref="C130:C161" si="2">A131</f>
        <v>44212</v>
      </c>
      <c r="D130" s="9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4" t="s">
        <v>33</v>
      </c>
      <c r="H130" s="4" t="s">
        <v>34</v>
      </c>
      <c r="I130" s="4" t="s">
        <v>33</v>
      </c>
      <c r="P130" t="str">
        <f>[1]E!A131&amp;[1]節目表!AV15</f>
        <v>E6</v>
      </c>
    </row>
    <row r="131" spans="1:16">
      <c r="A131" s="2">
        <f>[1]節目表!AO2</f>
        <v>44212</v>
      </c>
      <c r="B131" s="9">
        <f>[1]節目表!AO17</f>
        <v>0</v>
      </c>
      <c r="C131" s="2">
        <f t="shared" si="2"/>
        <v>44212</v>
      </c>
      <c r="D131" s="9">
        <f>[1]節目表!AP17</f>
        <v>0</v>
      </c>
      <c r="E131">
        <f>[1]節目表!AR17</f>
        <v>0</v>
      </c>
      <c r="F131">
        <f>[1]節目表!AS17</f>
        <v>0</v>
      </c>
      <c r="G131" s="4" t="s">
        <v>33</v>
      </c>
      <c r="H131" s="4" t="s">
        <v>34</v>
      </c>
      <c r="I131" s="4" t="s">
        <v>33</v>
      </c>
      <c r="P131" t="str">
        <f>[1]E!A133&amp;[1]節目表!AV17</f>
        <v>E</v>
      </c>
    </row>
    <row r="132" spans="1:16">
      <c r="A132" s="2">
        <f>[1]節目表!AO2</f>
        <v>44212</v>
      </c>
      <c r="B132" s="9">
        <f>[1]節目表!AO18</f>
        <v>0.54166666666666663</v>
      </c>
      <c r="C132" s="2">
        <f t="shared" si="2"/>
        <v>44212</v>
      </c>
      <c r="D132" s="9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4" t="s">
        <v>33</v>
      </c>
      <c r="H132" s="4" t="s">
        <v>34</v>
      </c>
      <c r="I132" s="4" t="s">
        <v>33</v>
      </c>
      <c r="P132" t="str">
        <f>[1]E!A134&amp;[1]節目表!AV18</f>
        <v>E9</v>
      </c>
    </row>
    <row r="133" spans="1:16">
      <c r="A133" s="2">
        <f>[1]節目表!AO2</f>
        <v>44212</v>
      </c>
      <c r="B133" s="9">
        <f>[1]節目表!AO19</f>
        <v>0.60416666666666663</v>
      </c>
      <c r="C133" s="2">
        <f t="shared" si="2"/>
        <v>44212</v>
      </c>
      <c r="D133" s="9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4" t="s">
        <v>33</v>
      </c>
      <c r="H133" s="4" t="s">
        <v>34</v>
      </c>
      <c r="I133" s="4" t="s">
        <v>33</v>
      </c>
      <c r="P133" t="str">
        <f>[1]E!A135&amp;[1]節目表!AV19</f>
        <v>E10</v>
      </c>
    </row>
    <row r="134" spans="1:16">
      <c r="A134" s="2">
        <f>[1]節目表!AO2</f>
        <v>44212</v>
      </c>
      <c r="B134" s="9">
        <f>[1]節目表!AO23</f>
        <v>0.66666666666666663</v>
      </c>
      <c r="C134" s="2">
        <f t="shared" si="2"/>
        <v>44212</v>
      </c>
      <c r="D134" s="9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4" t="s">
        <v>33</v>
      </c>
      <c r="H134" s="4" t="s">
        <v>34</v>
      </c>
      <c r="I134" s="4" t="s">
        <v>33</v>
      </c>
      <c r="P134" t="str">
        <f>[1]E!A139&amp;[1]節目表!AV23</f>
        <v>E5</v>
      </c>
    </row>
    <row r="135" spans="1:16">
      <c r="A135" s="2">
        <f>[1]節目表!AO2</f>
        <v>44212</v>
      </c>
      <c r="B135" s="9">
        <f>[1]節目表!AO24</f>
        <v>0.72916666666666663</v>
      </c>
      <c r="C135" s="2">
        <f t="shared" si="2"/>
        <v>44212</v>
      </c>
      <c r="D135" s="9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4" t="s">
        <v>33</v>
      </c>
      <c r="H135" s="4" t="s">
        <v>34</v>
      </c>
      <c r="I135" s="4" t="s">
        <v>33</v>
      </c>
      <c r="P135" t="str">
        <f>[1]E!A140&amp;[1]節目表!AV24</f>
        <v>E6</v>
      </c>
    </row>
    <row r="136" spans="1:16">
      <c r="A136" s="2">
        <f>[1]節目表!AO2</f>
        <v>44212</v>
      </c>
      <c r="B136" s="9">
        <f>[1]節目表!AO26</f>
        <v>0.79166666666666663</v>
      </c>
      <c r="C136" s="2">
        <f t="shared" si="2"/>
        <v>44212</v>
      </c>
      <c r="D136" s="9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4" t="s">
        <v>33</v>
      </c>
      <c r="H136" s="4" t="s">
        <v>34</v>
      </c>
      <c r="I136" s="4" t="s">
        <v>33</v>
      </c>
      <c r="P136" t="str">
        <f>[1]E!A140&amp;[1]節目表!AV26</f>
        <v>E5</v>
      </c>
    </row>
    <row r="137" spans="1:16">
      <c r="A137" s="2">
        <f>[1]節目表!AO2</f>
        <v>44212</v>
      </c>
      <c r="B137" s="9">
        <f>[1]節目表!AO27</f>
        <v>0.83333333333333337</v>
      </c>
      <c r="C137" s="2">
        <f t="shared" si="2"/>
        <v>44212</v>
      </c>
      <c r="D137" s="9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4" t="s">
        <v>33</v>
      </c>
      <c r="H137" s="4" t="s">
        <v>34</v>
      </c>
      <c r="I137" s="4" t="s">
        <v>33</v>
      </c>
      <c r="P137" t="str">
        <f>[1]E!A141&amp;[1]節目表!AV27</f>
        <v>E7</v>
      </c>
    </row>
    <row r="138" spans="1:16">
      <c r="A138" s="2">
        <f>[1]節目表!AO2</f>
        <v>44212</v>
      </c>
      <c r="B138" s="9">
        <f>[1]節目表!AO28</f>
        <v>0.89583333333333337</v>
      </c>
      <c r="C138" s="2">
        <f t="shared" si="2"/>
        <v>44212</v>
      </c>
      <c r="D138" s="9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4" t="s">
        <v>33</v>
      </c>
      <c r="H138" s="4" t="s">
        <v>34</v>
      </c>
      <c r="I138" s="4" t="s">
        <v>33</v>
      </c>
      <c r="P138" t="str">
        <f>[1]E!A142&amp;[1]節目表!AV28</f>
        <v>E4</v>
      </c>
    </row>
    <row r="139" spans="1:16">
      <c r="A139" s="2">
        <f>[1]節目表!AO2</f>
        <v>44212</v>
      </c>
      <c r="B139" s="9">
        <f>[1]節目表!AO29</f>
        <v>0.9375</v>
      </c>
      <c r="C139" s="2">
        <f t="shared" si="2"/>
        <v>44212</v>
      </c>
      <c r="D139" s="9">
        <f>[1]節目表!AP29</f>
        <v>0</v>
      </c>
      <c r="E139" t="str">
        <f>[1]節目表!AR29</f>
        <v>夏風</v>
      </c>
      <c r="F139" t="str">
        <f>[1]節目表!AS29</f>
        <v>普</v>
      </c>
      <c r="G139" s="4" t="s">
        <v>33</v>
      </c>
      <c r="H139" s="4" t="s">
        <v>34</v>
      </c>
      <c r="I139" s="4" t="s">
        <v>33</v>
      </c>
      <c r="P139" t="str">
        <f>[1]E!A143&amp;[1]節目表!AV29</f>
        <v>E1</v>
      </c>
    </row>
    <row r="140" spans="1:16">
      <c r="A140" s="2">
        <f>[1]節目表!AO2</f>
        <v>44212</v>
      </c>
      <c r="B140" s="9">
        <f>[1]節目表!AO30</f>
        <v>0</v>
      </c>
      <c r="C140" s="2">
        <f t="shared" si="2"/>
        <v>44213</v>
      </c>
      <c r="D140" s="9">
        <f>[1]節目表!AP30</f>
        <v>0</v>
      </c>
      <c r="E140">
        <f>[1]節目表!AR30</f>
        <v>0</v>
      </c>
      <c r="F140">
        <f>[1]節目表!AS30</f>
        <v>0</v>
      </c>
      <c r="G140" s="4" t="s">
        <v>33</v>
      </c>
      <c r="H140" s="4" t="s">
        <v>34</v>
      </c>
      <c r="I140" s="4" t="s">
        <v>33</v>
      </c>
      <c r="P140" t="str">
        <f>[1]E!A144&amp;[1]節目表!AV30</f>
        <v>E</v>
      </c>
    </row>
    <row r="141" spans="1:16">
      <c r="A141" s="2">
        <f>[1]節目表!AW2</f>
        <v>44213</v>
      </c>
      <c r="B141" s="9">
        <f>[1]節目表!AW5</f>
        <v>0</v>
      </c>
      <c r="C141" s="2">
        <f t="shared" si="2"/>
        <v>44213</v>
      </c>
      <c r="D141" s="9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4" t="s">
        <v>33</v>
      </c>
      <c r="H141" s="4" t="s">
        <v>34</v>
      </c>
      <c r="I141" s="4" t="s">
        <v>33</v>
      </c>
      <c r="P141" t="str">
        <f>[1]E!A140&amp;[1]節目表!BD5</f>
        <v>E5</v>
      </c>
    </row>
    <row r="142" spans="1:16">
      <c r="A142" s="2">
        <f>[1]節目表!AW2</f>
        <v>44213</v>
      </c>
      <c r="B142" s="9">
        <f>[1]節目表!AW6</f>
        <v>4.1666666666666664E-2</v>
      </c>
      <c r="C142" s="2">
        <f t="shared" si="2"/>
        <v>44213</v>
      </c>
      <c r="D142" s="9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4" t="s">
        <v>33</v>
      </c>
      <c r="H142" s="4" t="s">
        <v>34</v>
      </c>
      <c r="I142" s="4" t="s">
        <v>33</v>
      </c>
      <c r="P142" t="str">
        <f>[1]E!A141&amp;[1]節目表!BD6</f>
        <v>E7</v>
      </c>
    </row>
    <row r="143" spans="1:16">
      <c r="A143" s="2">
        <f>[1]節目表!AW2</f>
        <v>44213</v>
      </c>
      <c r="B143" s="9">
        <f>[1]節目表!AW7</f>
        <v>0.10416666666666667</v>
      </c>
      <c r="C143" s="2">
        <f t="shared" si="2"/>
        <v>44213</v>
      </c>
      <c r="D143" s="9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4" t="s">
        <v>33</v>
      </c>
      <c r="H143" s="4" t="s">
        <v>34</v>
      </c>
      <c r="I143" s="4" t="s">
        <v>33</v>
      </c>
      <c r="P143" t="str">
        <f>[1]E!A142&amp;[1]節目表!BD7</f>
        <v>E4</v>
      </c>
    </row>
    <row r="144" spans="1:16">
      <c r="A144" s="2">
        <f>[1]節目表!AW2</f>
        <v>44213</v>
      </c>
      <c r="B144" s="9">
        <f>[1]節目表!AW8</f>
        <v>0.14583333333333334</v>
      </c>
      <c r="C144" s="2">
        <f t="shared" si="2"/>
        <v>44213</v>
      </c>
      <c r="D144" s="9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4" t="s">
        <v>33</v>
      </c>
      <c r="H144" s="4" t="s">
        <v>34</v>
      </c>
      <c r="I144" s="4" t="s">
        <v>33</v>
      </c>
      <c r="P144" t="str">
        <f>[1]E!A143&amp;[1]節目表!BD8</f>
        <v>E56</v>
      </c>
    </row>
    <row r="145" spans="1:16">
      <c r="A145" s="2">
        <f>[1]節目表!AW2</f>
        <v>44213</v>
      </c>
      <c r="B145" s="9">
        <f>[1]節目表!AW9</f>
        <v>0.16666666666666699</v>
      </c>
      <c r="C145" s="2">
        <f t="shared" si="2"/>
        <v>44213</v>
      </c>
      <c r="D145" s="9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4" t="s">
        <v>33</v>
      </c>
      <c r="H145" s="4" t="s">
        <v>34</v>
      </c>
      <c r="I145" s="4" t="s">
        <v>33</v>
      </c>
      <c r="P145" t="str">
        <f>[1]E!A144&amp;[1]節目表!BD9</f>
        <v>E13</v>
      </c>
    </row>
    <row r="146" spans="1:16">
      <c r="A146" s="2">
        <f>[1]節目表!AW2</f>
        <v>44213</v>
      </c>
      <c r="B146" s="9">
        <f>[1]節目表!AW10</f>
        <v>0.20833333333333301</v>
      </c>
      <c r="C146" s="2">
        <f t="shared" si="2"/>
        <v>44213</v>
      </c>
      <c r="D146" s="9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4" t="s">
        <v>33</v>
      </c>
      <c r="H146" s="4" t="s">
        <v>34</v>
      </c>
      <c r="I146" s="4" t="s">
        <v>33</v>
      </c>
      <c r="P146" t="str">
        <f>[1]E!A145&amp;[1]節目表!BD10</f>
        <v>E14</v>
      </c>
    </row>
    <row r="147" spans="1:16">
      <c r="A147" s="2">
        <f>[1]節目表!AW2</f>
        <v>44213</v>
      </c>
      <c r="B147" s="9">
        <f>[1]節目表!AW11</f>
        <v>0.25</v>
      </c>
      <c r="C147" s="2">
        <f t="shared" si="2"/>
        <v>44213</v>
      </c>
      <c r="D147" s="9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4" t="s">
        <v>33</v>
      </c>
      <c r="H147" s="4" t="s">
        <v>34</v>
      </c>
      <c r="I147" s="4" t="s">
        <v>33</v>
      </c>
      <c r="P147" t="str">
        <f>[1]E!A146&amp;[1]節目表!BD11</f>
        <v>E56</v>
      </c>
    </row>
    <row r="148" spans="1:16">
      <c r="A148" s="2">
        <f>[1]節目表!AW2</f>
        <v>44213</v>
      </c>
      <c r="B148" s="9">
        <f>[1]節目表!AW12</f>
        <v>0.27083333333333331</v>
      </c>
      <c r="C148" s="2">
        <f t="shared" si="2"/>
        <v>44213</v>
      </c>
      <c r="D148" s="9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4" t="s">
        <v>33</v>
      </c>
      <c r="H148" s="4" t="s">
        <v>34</v>
      </c>
      <c r="I148" s="4" t="s">
        <v>33</v>
      </c>
      <c r="P148" t="str">
        <f>[1]E!A147&amp;[1]節目表!BD12</f>
        <v>E1</v>
      </c>
    </row>
    <row r="149" spans="1:16">
      <c r="A149" s="2">
        <f>[1]節目表!AW2</f>
        <v>44213</v>
      </c>
      <c r="B149" s="9">
        <f>[1]節目表!AW13</f>
        <v>0.33333333333333331</v>
      </c>
      <c r="C149" s="2">
        <f t="shared" si="2"/>
        <v>44213</v>
      </c>
      <c r="D149" s="9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4" t="s">
        <v>33</v>
      </c>
      <c r="H149" s="4" t="s">
        <v>34</v>
      </c>
      <c r="I149" s="4" t="s">
        <v>33</v>
      </c>
      <c r="P149" t="str">
        <f>[1]E!A148&amp;[1]節目表!BD13</f>
        <v>E5</v>
      </c>
    </row>
    <row r="150" spans="1:16">
      <c r="A150" s="2">
        <f>[1]節目表!AW2</f>
        <v>44213</v>
      </c>
      <c r="B150" s="9">
        <f>[1]節目表!AW14</f>
        <v>0.375</v>
      </c>
      <c r="C150" s="2">
        <f t="shared" si="2"/>
        <v>44213</v>
      </c>
      <c r="D150" s="9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4" t="s">
        <v>33</v>
      </c>
      <c r="H150" s="4" t="s">
        <v>34</v>
      </c>
      <c r="I150" s="4" t="s">
        <v>33</v>
      </c>
      <c r="P150" t="str">
        <f>[1]E!A149&amp;[1]節目表!BD14</f>
        <v>E7</v>
      </c>
    </row>
    <row r="151" spans="1:16">
      <c r="A151" s="2">
        <f>[1]節目表!AW2</f>
        <v>44213</v>
      </c>
      <c r="B151" s="9">
        <f>[1]節目表!AW15</f>
        <v>0.4375</v>
      </c>
      <c r="C151" s="2">
        <f t="shared" si="2"/>
        <v>44213</v>
      </c>
      <c r="D151" s="9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4" t="s">
        <v>33</v>
      </c>
      <c r="H151" s="4" t="s">
        <v>34</v>
      </c>
      <c r="I151" s="4" t="s">
        <v>33</v>
      </c>
      <c r="P151" t="str">
        <f>[1]E!A150&amp;[1]節目表!BD15</f>
        <v>E56</v>
      </c>
    </row>
    <row r="152" spans="1:16">
      <c r="A152" s="2">
        <f>[1]節目表!AW2</f>
        <v>44213</v>
      </c>
      <c r="B152" s="9">
        <f>[1]節目表!AW16</f>
        <v>0.45833333333333331</v>
      </c>
      <c r="C152" s="2">
        <f t="shared" si="2"/>
        <v>44213</v>
      </c>
      <c r="D152" s="9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4" t="s">
        <v>33</v>
      </c>
      <c r="H152" s="4" t="s">
        <v>34</v>
      </c>
      <c r="I152" s="4" t="s">
        <v>33</v>
      </c>
      <c r="P152" t="str">
        <f>[1]E!A151&amp;[1]節目表!BD16</f>
        <v>E4</v>
      </c>
    </row>
    <row r="153" spans="1:16">
      <c r="A153" s="2">
        <f>[1]節目表!AW2</f>
        <v>44213</v>
      </c>
      <c r="B153" s="9">
        <f>[1]節目表!AW17</f>
        <v>0.5</v>
      </c>
      <c r="C153" s="2">
        <f t="shared" si="2"/>
        <v>44213</v>
      </c>
      <c r="D153" s="9">
        <f>[1]節目表!AX17</f>
        <v>0.5625</v>
      </c>
      <c r="E153" t="str">
        <f>[1]節目表!AZ17</f>
        <v>夏風</v>
      </c>
      <c r="F153" t="str">
        <f>[1]節目表!BA17</f>
        <v>普</v>
      </c>
      <c r="G153" s="4" t="s">
        <v>33</v>
      </c>
      <c r="H153" s="4" t="s">
        <v>34</v>
      </c>
      <c r="I153" s="4" t="s">
        <v>33</v>
      </c>
      <c r="P153" t="str">
        <f>[1]E!A152&amp;[1]節目表!BD17</f>
        <v>E1</v>
      </c>
    </row>
    <row r="154" spans="1:16">
      <c r="A154" s="2">
        <f>[1]節目表!AW2</f>
        <v>44213</v>
      </c>
      <c r="B154" s="9">
        <f>[1]節目表!AW18</f>
        <v>0.5625</v>
      </c>
      <c r="C154" s="2">
        <f t="shared" si="2"/>
        <v>44213</v>
      </c>
      <c r="D154" s="9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4" t="s">
        <v>33</v>
      </c>
      <c r="H154" s="4" t="s">
        <v>34</v>
      </c>
      <c r="I154" s="4" t="s">
        <v>33</v>
      </c>
      <c r="P154" t="str">
        <f>[1]E!A153&amp;[1]節目表!BD18</f>
        <v>E10</v>
      </c>
    </row>
    <row r="155" spans="1:16">
      <c r="A155" s="2">
        <f>[1]節目表!AW2</f>
        <v>44213</v>
      </c>
      <c r="B155" s="9">
        <f>[1]節目表!AW19</f>
        <v>0.625</v>
      </c>
      <c r="C155" s="2">
        <f t="shared" si="2"/>
        <v>44213</v>
      </c>
      <c r="D155" s="9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4" t="s">
        <v>33</v>
      </c>
      <c r="H155" s="4" t="s">
        <v>34</v>
      </c>
      <c r="I155" s="4" t="s">
        <v>33</v>
      </c>
      <c r="P155" t="str">
        <f>[1]E!A154&amp;[1]節目表!BD19</f>
        <v>E56</v>
      </c>
    </row>
    <row r="156" spans="1:16">
      <c r="A156" s="2">
        <f>[1]節目表!AW2</f>
        <v>44213</v>
      </c>
      <c r="B156" s="9">
        <f>[1]節目表!AW23</f>
        <v>0.75</v>
      </c>
      <c r="C156" s="2">
        <f t="shared" si="2"/>
        <v>44213</v>
      </c>
      <c r="D156" s="9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4" t="s">
        <v>33</v>
      </c>
      <c r="H156" s="4" t="s">
        <v>34</v>
      </c>
      <c r="I156" s="4" t="s">
        <v>33</v>
      </c>
      <c r="P156" t="str">
        <f>[1]E!A158&amp;[1]節目表!BD23</f>
        <v>E4</v>
      </c>
    </row>
    <row r="157" spans="1:16">
      <c r="A157" s="2">
        <f>[1]節目表!AW2</f>
        <v>44213</v>
      </c>
      <c r="B157" s="9">
        <f>[1]節目表!AW24</f>
        <v>0</v>
      </c>
      <c r="C157" s="2">
        <f t="shared" si="2"/>
        <v>44213</v>
      </c>
      <c r="D157" s="9">
        <f>[1]節目表!AX24</f>
        <v>0</v>
      </c>
      <c r="E157">
        <f>[1]節目表!AZ24</f>
        <v>0</v>
      </c>
      <c r="F157">
        <f>[1]節目表!BA24</f>
        <v>0</v>
      </c>
      <c r="G157" s="4" t="s">
        <v>33</v>
      </c>
      <c r="H157" s="4" t="s">
        <v>34</v>
      </c>
      <c r="I157" s="4" t="s">
        <v>33</v>
      </c>
      <c r="P157" t="str">
        <f>[1]E!A159&amp;[1]節目表!BD24</f>
        <v>E</v>
      </c>
    </row>
    <row r="158" spans="1:16">
      <c r="A158" s="2">
        <f>[1]節目表!AW2</f>
        <v>44213</v>
      </c>
      <c r="B158" s="9">
        <f>[1]節目表!AW25</f>
        <v>0</v>
      </c>
      <c r="C158" s="2">
        <f t="shared" si="2"/>
        <v>44213</v>
      </c>
      <c r="D158" s="9">
        <f>[1]節目表!AX25</f>
        <v>0</v>
      </c>
      <c r="E158">
        <f>[1]節目表!AZ25</f>
        <v>0</v>
      </c>
      <c r="F158">
        <f>[1]節目表!BA25</f>
        <v>0</v>
      </c>
      <c r="G158" s="4" t="s">
        <v>33</v>
      </c>
      <c r="H158" s="4" t="s">
        <v>34</v>
      </c>
      <c r="I158" s="4" t="s">
        <v>33</v>
      </c>
      <c r="P158" t="str">
        <f>[1]E!A160&amp;[1]節目表!BD25</f>
        <v>E</v>
      </c>
    </row>
    <row r="159" spans="1:16">
      <c r="A159" s="2">
        <f>[1]節目表!AW2</f>
        <v>44213</v>
      </c>
      <c r="B159" s="9">
        <f>[1]節目表!AW27</f>
        <v>0.79166666666666663</v>
      </c>
      <c r="C159" s="2">
        <f t="shared" si="2"/>
        <v>44213</v>
      </c>
      <c r="D159" s="9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4" t="s">
        <v>33</v>
      </c>
      <c r="H159" s="4" t="s">
        <v>34</v>
      </c>
      <c r="I159" s="4" t="s">
        <v>33</v>
      </c>
      <c r="P159" t="str">
        <f>[1]E!A162&amp;[1]節目表!BD27</f>
        <v>E6</v>
      </c>
    </row>
    <row r="160" spans="1:16">
      <c r="A160" s="2">
        <f>[1]節目表!AW2</f>
        <v>44213</v>
      </c>
      <c r="B160" s="9">
        <f>[1]節目表!AW28</f>
        <v>0.85416666666666663</v>
      </c>
      <c r="C160" s="2">
        <f t="shared" si="2"/>
        <v>44213</v>
      </c>
      <c r="D160" s="9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4" t="s">
        <v>33</v>
      </c>
      <c r="H160" s="4" t="s">
        <v>34</v>
      </c>
      <c r="I160" s="4" t="s">
        <v>33</v>
      </c>
      <c r="P160" t="str">
        <f>[1]E!A163&amp;[1]節目表!BD28</f>
        <v>E7</v>
      </c>
    </row>
    <row r="161" spans="1:16">
      <c r="A161" s="2">
        <f>[1]節目表!AW2</f>
        <v>44213</v>
      </c>
      <c r="B161" s="9">
        <f>[1]節目表!AW29</f>
        <v>0.91666666666666663</v>
      </c>
      <c r="C161" s="2">
        <f t="shared" si="2"/>
        <v>44213</v>
      </c>
      <c r="D161" s="9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4" t="s">
        <v>33</v>
      </c>
      <c r="H161" s="4" t="s">
        <v>34</v>
      </c>
      <c r="I161" s="4" t="s">
        <v>33</v>
      </c>
      <c r="P161" t="str">
        <f>[1]E!A164&amp;[1]節目表!BD29</f>
        <v>E11</v>
      </c>
    </row>
    <row r="162" spans="1:16">
      <c r="A162" s="2">
        <f>[1]節目表!AW2</f>
        <v>44213</v>
      </c>
      <c r="B162" s="9">
        <f>[1]節目表!AW30</f>
        <v>0.97916666666666663</v>
      </c>
      <c r="C162" s="2">
        <f>A162+1</f>
        <v>44214</v>
      </c>
      <c r="D162" s="9">
        <f>[1]節目表!AX30</f>
        <v>0</v>
      </c>
      <c r="E162" t="str">
        <f>[1]節目表!AZ30</f>
        <v>我在你身邊</v>
      </c>
      <c r="F162" t="str">
        <f>[1]節目表!BA30</f>
        <v>普</v>
      </c>
      <c r="G162" s="4" t="s">
        <v>33</v>
      </c>
      <c r="H162" s="4" t="s">
        <v>34</v>
      </c>
      <c r="I162" s="4" t="s">
        <v>33</v>
      </c>
      <c r="P162" t="str">
        <f>[1]E!A165&amp;[1]節目表!BD30</f>
        <v>E56</v>
      </c>
    </row>
    <row r="163" spans="1:16">
      <c r="A163" s="10"/>
      <c r="B163" s="9"/>
      <c r="C163" s="2"/>
      <c r="D163" s="9"/>
      <c r="G163" s="4"/>
      <c r="H163" s="4"/>
      <c r="I163" s="4"/>
    </row>
    <row r="164" spans="1:16">
      <c r="A164" s="2"/>
      <c r="B164" s="9"/>
      <c r="C164" s="2"/>
      <c r="D164" s="9"/>
      <c r="G164" s="4"/>
      <c r="H164" s="4"/>
      <c r="I164" s="4"/>
    </row>
    <row r="165" spans="1:16">
      <c r="A165" s="2"/>
      <c r="B165" s="9"/>
      <c r="C165" s="2"/>
      <c r="D165" s="9"/>
      <c r="G165" s="4"/>
      <c r="H165" s="4"/>
      <c r="I165" s="4"/>
    </row>
    <row r="166" spans="1:16">
      <c r="A166" s="2"/>
      <c r="B166" s="9"/>
      <c r="C166" s="2"/>
      <c r="D166" s="9"/>
      <c r="G166" s="4"/>
      <c r="H166" s="4"/>
      <c r="I166" s="4"/>
    </row>
    <row r="167" spans="1:16">
      <c r="A167" s="2"/>
      <c r="B167" s="9"/>
      <c r="C167" s="2"/>
      <c r="D167" s="9"/>
      <c r="G167" s="4"/>
      <c r="H167" s="4"/>
      <c r="I167" s="4"/>
    </row>
    <row r="168" spans="1:16">
      <c r="G168" s="4"/>
      <c r="H168" s="4"/>
      <c r="I168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2020-12-31T08:53:31Z</dcterms:modified>
</cp:coreProperties>
</file>