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niehsu\Desktop\"/>
    </mc:Choice>
  </mc:AlternateContent>
  <xr:revisionPtr revIDLastSave="0" documentId="8_{AA16A98F-51E4-4072-9A92-F467DE9F8050}" xr6:coauthVersionLast="45" xr6:coauthVersionMax="45" xr10:uidLastSave="{00000000-0000-0000-0000-000000000000}"/>
  <bookViews>
    <workbookView xWindow="-120" yWindow="-120" windowWidth="29040" windowHeight="15840" xr2:uid="{4638E473-E672-4E5D-83C5-0B31F80704E1}"/>
  </bookViews>
  <sheets>
    <sheet name="工作表1" sheetId="1" r:id="rId1"/>
  </sheets>
  <externalReferences>
    <externalReference r:id="rId2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36" i="1" l="1"/>
  <c r="F336" i="1"/>
  <c r="E336" i="1"/>
  <c r="D336" i="1"/>
  <c r="C336" i="1"/>
  <c r="B336" i="1"/>
  <c r="A336" i="1"/>
  <c r="P335" i="1"/>
  <c r="F335" i="1"/>
  <c r="E335" i="1"/>
  <c r="D335" i="1"/>
  <c r="C335" i="1"/>
  <c r="B335" i="1"/>
  <c r="A335" i="1"/>
  <c r="C334" i="1" s="1"/>
  <c r="P334" i="1"/>
  <c r="F334" i="1"/>
  <c r="E334" i="1"/>
  <c r="D334" i="1"/>
  <c r="B334" i="1"/>
  <c r="A334" i="1"/>
  <c r="C333" i="1" s="1"/>
  <c r="P333" i="1"/>
  <c r="F333" i="1"/>
  <c r="E333" i="1"/>
  <c r="D333" i="1"/>
  <c r="B333" i="1"/>
  <c r="A333" i="1"/>
  <c r="P332" i="1"/>
  <c r="F332" i="1"/>
  <c r="E332" i="1"/>
  <c r="D332" i="1"/>
  <c r="C332" i="1"/>
  <c r="B332" i="1"/>
  <c r="A332" i="1"/>
  <c r="P331" i="1"/>
  <c r="F331" i="1"/>
  <c r="E331" i="1"/>
  <c r="D331" i="1"/>
  <c r="C331" i="1"/>
  <c r="B331" i="1"/>
  <c r="A331" i="1"/>
  <c r="P330" i="1"/>
  <c r="F330" i="1"/>
  <c r="E330" i="1"/>
  <c r="D330" i="1"/>
  <c r="C330" i="1"/>
  <c r="B330" i="1"/>
  <c r="A330" i="1"/>
  <c r="C329" i="1" s="1"/>
  <c r="P329" i="1"/>
  <c r="F329" i="1"/>
  <c r="E329" i="1"/>
  <c r="D329" i="1"/>
  <c r="B329" i="1"/>
  <c r="A329" i="1"/>
  <c r="C328" i="1" s="1"/>
  <c r="P328" i="1"/>
  <c r="F328" i="1"/>
  <c r="E328" i="1"/>
  <c r="D328" i="1"/>
  <c r="B328" i="1"/>
  <c r="A328" i="1"/>
  <c r="C327" i="1" s="1"/>
  <c r="P327" i="1"/>
  <c r="F327" i="1"/>
  <c r="E327" i="1"/>
  <c r="D327" i="1"/>
  <c r="B327" i="1"/>
  <c r="A327" i="1"/>
  <c r="P326" i="1"/>
  <c r="F326" i="1"/>
  <c r="E326" i="1"/>
  <c r="D326" i="1"/>
  <c r="C326" i="1"/>
  <c r="B326" i="1"/>
  <c r="A326" i="1"/>
  <c r="C325" i="1" s="1"/>
  <c r="P325" i="1"/>
  <c r="F325" i="1"/>
  <c r="E325" i="1"/>
  <c r="D325" i="1"/>
  <c r="B325" i="1"/>
  <c r="A325" i="1"/>
  <c r="P324" i="1"/>
  <c r="F324" i="1"/>
  <c r="E324" i="1"/>
  <c r="D324" i="1"/>
  <c r="C324" i="1"/>
  <c r="B324" i="1"/>
  <c r="A324" i="1"/>
  <c r="P323" i="1"/>
  <c r="F323" i="1"/>
  <c r="E323" i="1"/>
  <c r="D323" i="1"/>
  <c r="C323" i="1"/>
  <c r="B323" i="1"/>
  <c r="A323" i="1"/>
  <c r="C322" i="1" s="1"/>
  <c r="P322" i="1"/>
  <c r="F322" i="1"/>
  <c r="E322" i="1"/>
  <c r="D322" i="1"/>
  <c r="B322" i="1"/>
  <c r="A322" i="1"/>
  <c r="C321" i="1" s="1"/>
  <c r="P321" i="1"/>
  <c r="F321" i="1"/>
  <c r="E321" i="1"/>
  <c r="D321" i="1"/>
  <c r="B321" i="1"/>
  <c r="A321" i="1"/>
  <c r="C320" i="1" s="1"/>
  <c r="P320" i="1"/>
  <c r="F320" i="1"/>
  <c r="E320" i="1"/>
  <c r="D320" i="1"/>
  <c r="B320" i="1"/>
  <c r="A320" i="1"/>
  <c r="P319" i="1"/>
  <c r="F319" i="1"/>
  <c r="E319" i="1"/>
  <c r="D319" i="1"/>
  <c r="C319" i="1"/>
  <c r="B319" i="1"/>
  <c r="A319" i="1"/>
  <c r="C318" i="1" s="1"/>
  <c r="P318" i="1"/>
  <c r="F318" i="1"/>
  <c r="E318" i="1"/>
  <c r="D318" i="1"/>
  <c r="B318" i="1"/>
  <c r="A318" i="1"/>
  <c r="C317" i="1" s="1"/>
  <c r="P317" i="1"/>
  <c r="F317" i="1"/>
  <c r="E317" i="1"/>
  <c r="D317" i="1"/>
  <c r="B317" i="1"/>
  <c r="A317" i="1"/>
  <c r="P316" i="1"/>
  <c r="F316" i="1"/>
  <c r="E316" i="1"/>
  <c r="D316" i="1"/>
  <c r="C316" i="1"/>
  <c r="B316" i="1"/>
  <c r="A316" i="1"/>
  <c r="P315" i="1"/>
  <c r="F315" i="1"/>
  <c r="E315" i="1"/>
  <c r="D315" i="1"/>
  <c r="C315" i="1"/>
  <c r="B315" i="1"/>
  <c r="A315" i="1"/>
  <c r="P314" i="1"/>
  <c r="F314" i="1"/>
  <c r="E314" i="1"/>
  <c r="D314" i="1"/>
  <c r="C314" i="1"/>
  <c r="B314" i="1"/>
  <c r="A314" i="1"/>
  <c r="C313" i="1" s="1"/>
  <c r="P313" i="1"/>
  <c r="F313" i="1"/>
  <c r="E313" i="1"/>
  <c r="D313" i="1"/>
  <c r="B313" i="1"/>
  <c r="A313" i="1"/>
  <c r="C312" i="1" s="1"/>
  <c r="P312" i="1"/>
  <c r="F312" i="1"/>
  <c r="E312" i="1"/>
  <c r="D312" i="1"/>
  <c r="B312" i="1"/>
  <c r="A312" i="1"/>
  <c r="C311" i="1" s="1"/>
  <c r="P311" i="1"/>
  <c r="F311" i="1"/>
  <c r="E311" i="1"/>
  <c r="D311" i="1"/>
  <c r="B311" i="1"/>
  <c r="A311" i="1"/>
  <c r="P310" i="1"/>
  <c r="F310" i="1"/>
  <c r="E310" i="1"/>
  <c r="D310" i="1"/>
  <c r="C310" i="1"/>
  <c r="B310" i="1"/>
  <c r="A310" i="1"/>
  <c r="C309" i="1" s="1"/>
  <c r="P309" i="1"/>
  <c r="F309" i="1"/>
  <c r="E309" i="1"/>
  <c r="D309" i="1"/>
  <c r="B309" i="1"/>
  <c r="A309" i="1"/>
  <c r="P308" i="1"/>
  <c r="F308" i="1"/>
  <c r="E308" i="1"/>
  <c r="D308" i="1"/>
  <c r="C308" i="1"/>
  <c r="B308" i="1"/>
  <c r="A308" i="1"/>
  <c r="P307" i="1"/>
  <c r="F307" i="1"/>
  <c r="E307" i="1"/>
  <c r="D307" i="1"/>
  <c r="C307" i="1"/>
  <c r="B307" i="1"/>
  <c r="A307" i="1"/>
  <c r="P306" i="1"/>
  <c r="F306" i="1"/>
  <c r="E306" i="1"/>
  <c r="D306" i="1"/>
  <c r="C306" i="1"/>
  <c r="B306" i="1"/>
  <c r="A306" i="1"/>
  <c r="C305" i="1" s="1"/>
  <c r="P305" i="1"/>
  <c r="F305" i="1"/>
  <c r="E305" i="1"/>
  <c r="D305" i="1"/>
  <c r="B305" i="1"/>
  <c r="A305" i="1"/>
  <c r="C304" i="1" s="1"/>
  <c r="P304" i="1"/>
  <c r="F304" i="1"/>
  <c r="E304" i="1"/>
  <c r="D304" i="1"/>
  <c r="B304" i="1"/>
  <c r="A304" i="1"/>
  <c r="P303" i="1"/>
  <c r="F303" i="1"/>
  <c r="E303" i="1"/>
  <c r="D303" i="1"/>
  <c r="C303" i="1"/>
  <c r="B303" i="1"/>
  <c r="A303" i="1"/>
  <c r="C302" i="1" s="1"/>
  <c r="P302" i="1"/>
  <c r="F302" i="1"/>
  <c r="E302" i="1"/>
  <c r="D302" i="1"/>
  <c r="B302" i="1"/>
  <c r="A302" i="1"/>
  <c r="C301" i="1" s="1"/>
  <c r="P301" i="1"/>
  <c r="F301" i="1"/>
  <c r="E301" i="1"/>
  <c r="D301" i="1"/>
  <c r="B301" i="1"/>
  <c r="A301" i="1"/>
  <c r="P300" i="1"/>
  <c r="F300" i="1"/>
  <c r="E300" i="1"/>
  <c r="D300" i="1"/>
  <c r="C300" i="1"/>
  <c r="B300" i="1"/>
  <c r="A300" i="1"/>
  <c r="P299" i="1"/>
  <c r="F299" i="1"/>
  <c r="E299" i="1"/>
  <c r="D299" i="1"/>
  <c r="C299" i="1"/>
  <c r="B299" i="1"/>
  <c r="A299" i="1"/>
  <c r="P298" i="1"/>
  <c r="F298" i="1"/>
  <c r="E298" i="1"/>
  <c r="D298" i="1"/>
  <c r="C298" i="1"/>
  <c r="B298" i="1"/>
  <c r="A298" i="1"/>
  <c r="C297" i="1" s="1"/>
  <c r="P297" i="1"/>
  <c r="F297" i="1"/>
  <c r="E297" i="1"/>
  <c r="D297" i="1"/>
  <c r="B297" i="1"/>
  <c r="A297" i="1"/>
  <c r="C296" i="1" s="1"/>
  <c r="P296" i="1"/>
  <c r="F296" i="1"/>
  <c r="E296" i="1"/>
  <c r="D296" i="1"/>
  <c r="B296" i="1"/>
  <c r="A296" i="1"/>
  <c r="C295" i="1" s="1"/>
  <c r="P295" i="1"/>
  <c r="F295" i="1"/>
  <c r="E295" i="1"/>
  <c r="D295" i="1"/>
  <c r="B295" i="1"/>
  <c r="A295" i="1"/>
  <c r="P294" i="1"/>
  <c r="F294" i="1"/>
  <c r="E294" i="1"/>
  <c r="D294" i="1"/>
  <c r="C294" i="1"/>
  <c r="B294" i="1"/>
  <c r="A294" i="1"/>
  <c r="C293" i="1" s="1"/>
  <c r="P293" i="1"/>
  <c r="F293" i="1"/>
  <c r="E293" i="1"/>
  <c r="D293" i="1"/>
  <c r="B293" i="1"/>
  <c r="A293" i="1"/>
  <c r="P292" i="1"/>
  <c r="F292" i="1"/>
  <c r="E292" i="1"/>
  <c r="D292" i="1"/>
  <c r="C292" i="1"/>
  <c r="B292" i="1"/>
  <c r="A292" i="1"/>
  <c r="P291" i="1"/>
  <c r="F291" i="1"/>
  <c r="E291" i="1"/>
  <c r="D291" i="1"/>
  <c r="C291" i="1"/>
  <c r="B291" i="1"/>
  <c r="A291" i="1"/>
  <c r="P290" i="1"/>
  <c r="F290" i="1"/>
  <c r="E290" i="1"/>
  <c r="D290" i="1"/>
  <c r="C290" i="1"/>
  <c r="B290" i="1"/>
  <c r="A290" i="1"/>
  <c r="C289" i="1" s="1"/>
  <c r="P289" i="1"/>
  <c r="F289" i="1"/>
  <c r="E289" i="1"/>
  <c r="D289" i="1"/>
  <c r="B289" i="1"/>
  <c r="A289" i="1"/>
  <c r="C288" i="1" s="1"/>
  <c r="P288" i="1"/>
  <c r="F288" i="1"/>
  <c r="E288" i="1"/>
  <c r="D288" i="1"/>
  <c r="B288" i="1"/>
  <c r="A288" i="1"/>
  <c r="P287" i="1"/>
  <c r="F287" i="1"/>
  <c r="E287" i="1"/>
  <c r="D287" i="1"/>
  <c r="C287" i="1"/>
  <c r="B287" i="1"/>
  <c r="A287" i="1"/>
  <c r="C286" i="1" s="1"/>
  <c r="P286" i="1"/>
  <c r="F286" i="1"/>
  <c r="E286" i="1"/>
  <c r="D286" i="1"/>
  <c r="B286" i="1"/>
  <c r="A286" i="1"/>
  <c r="C285" i="1" s="1"/>
  <c r="P285" i="1"/>
  <c r="F285" i="1"/>
  <c r="E285" i="1"/>
  <c r="D285" i="1"/>
  <c r="B285" i="1"/>
  <c r="A285" i="1"/>
  <c r="P284" i="1"/>
  <c r="F284" i="1"/>
  <c r="E284" i="1"/>
  <c r="D284" i="1"/>
  <c r="C284" i="1"/>
  <c r="B284" i="1"/>
  <c r="A284" i="1"/>
  <c r="P283" i="1"/>
  <c r="F283" i="1"/>
  <c r="E283" i="1"/>
  <c r="D283" i="1"/>
  <c r="C283" i="1"/>
  <c r="B283" i="1"/>
  <c r="A283" i="1"/>
  <c r="P282" i="1"/>
  <c r="F282" i="1"/>
  <c r="E282" i="1"/>
  <c r="D282" i="1"/>
  <c r="C282" i="1"/>
  <c r="B282" i="1"/>
  <c r="A282" i="1"/>
  <c r="C281" i="1" s="1"/>
  <c r="P281" i="1"/>
  <c r="F281" i="1"/>
  <c r="E281" i="1"/>
  <c r="D281" i="1"/>
  <c r="B281" i="1"/>
  <c r="A281" i="1"/>
  <c r="C280" i="1" s="1"/>
  <c r="P280" i="1"/>
  <c r="F280" i="1"/>
  <c r="E280" i="1"/>
  <c r="D280" i="1"/>
  <c r="B280" i="1"/>
  <c r="A280" i="1"/>
  <c r="C279" i="1" s="1"/>
  <c r="P279" i="1"/>
  <c r="F279" i="1"/>
  <c r="E279" i="1"/>
  <c r="D279" i="1"/>
  <c r="B279" i="1"/>
  <c r="A279" i="1"/>
  <c r="P278" i="1"/>
  <c r="F278" i="1"/>
  <c r="E278" i="1"/>
  <c r="D278" i="1"/>
  <c r="C278" i="1"/>
  <c r="B278" i="1"/>
  <c r="A278" i="1"/>
  <c r="C277" i="1" s="1"/>
  <c r="P277" i="1"/>
  <c r="F277" i="1"/>
  <c r="E277" i="1"/>
  <c r="D277" i="1"/>
  <c r="B277" i="1"/>
  <c r="A277" i="1"/>
  <c r="P276" i="1"/>
  <c r="F276" i="1"/>
  <c r="E276" i="1"/>
  <c r="D276" i="1"/>
  <c r="C276" i="1"/>
  <c r="B276" i="1"/>
  <c r="A276" i="1"/>
  <c r="P275" i="1"/>
  <c r="F275" i="1"/>
  <c r="E275" i="1"/>
  <c r="D275" i="1"/>
  <c r="C275" i="1"/>
  <c r="B275" i="1"/>
  <c r="A275" i="1"/>
  <c r="P274" i="1"/>
  <c r="F274" i="1"/>
  <c r="E274" i="1"/>
  <c r="D274" i="1"/>
  <c r="C274" i="1"/>
  <c r="B274" i="1"/>
  <c r="A274" i="1"/>
  <c r="C273" i="1" s="1"/>
  <c r="P273" i="1"/>
  <c r="F273" i="1"/>
  <c r="E273" i="1"/>
  <c r="D273" i="1"/>
  <c r="B273" i="1"/>
  <c r="A273" i="1"/>
  <c r="C272" i="1" s="1"/>
  <c r="P272" i="1"/>
  <c r="F272" i="1"/>
  <c r="E272" i="1"/>
  <c r="D272" i="1"/>
  <c r="B272" i="1"/>
  <c r="A272" i="1"/>
  <c r="P271" i="1"/>
  <c r="F271" i="1"/>
  <c r="E271" i="1"/>
  <c r="D271" i="1"/>
  <c r="C271" i="1"/>
  <c r="B271" i="1"/>
  <c r="A271" i="1"/>
  <c r="C270" i="1" s="1"/>
  <c r="P270" i="1"/>
  <c r="F270" i="1"/>
  <c r="E270" i="1"/>
  <c r="D270" i="1"/>
  <c r="B270" i="1"/>
  <c r="A270" i="1"/>
  <c r="C269" i="1" s="1"/>
  <c r="P269" i="1"/>
  <c r="F269" i="1"/>
  <c r="E269" i="1"/>
  <c r="D269" i="1"/>
  <c r="B269" i="1"/>
  <c r="A269" i="1"/>
  <c r="P268" i="1"/>
  <c r="F268" i="1"/>
  <c r="E268" i="1"/>
  <c r="D268" i="1"/>
  <c r="C268" i="1"/>
  <c r="B268" i="1"/>
  <c r="A268" i="1"/>
  <c r="P267" i="1"/>
  <c r="F267" i="1"/>
  <c r="E267" i="1"/>
  <c r="D267" i="1"/>
  <c r="C267" i="1"/>
  <c r="B267" i="1"/>
  <c r="A267" i="1"/>
  <c r="P266" i="1"/>
  <c r="F266" i="1"/>
  <c r="E266" i="1"/>
  <c r="D266" i="1"/>
  <c r="C266" i="1"/>
  <c r="B266" i="1"/>
  <c r="A266" i="1"/>
  <c r="C265" i="1" s="1"/>
  <c r="P265" i="1"/>
  <c r="F265" i="1"/>
  <c r="E265" i="1"/>
  <c r="D265" i="1"/>
  <c r="B265" i="1"/>
  <c r="A265" i="1"/>
  <c r="C264" i="1" s="1"/>
  <c r="P264" i="1"/>
  <c r="F264" i="1"/>
  <c r="E264" i="1"/>
  <c r="D264" i="1"/>
  <c r="B264" i="1"/>
  <c r="A264" i="1"/>
  <c r="C263" i="1" s="1"/>
  <c r="P263" i="1"/>
  <c r="F263" i="1"/>
  <c r="E263" i="1"/>
  <c r="D263" i="1"/>
  <c r="B263" i="1"/>
  <c r="A263" i="1"/>
  <c r="P262" i="1"/>
  <c r="F262" i="1"/>
  <c r="E262" i="1"/>
  <c r="D262" i="1"/>
  <c r="C262" i="1"/>
  <c r="B262" i="1"/>
  <c r="A262" i="1"/>
  <c r="C261" i="1" s="1"/>
  <c r="P261" i="1"/>
  <c r="F261" i="1"/>
  <c r="E261" i="1"/>
  <c r="D261" i="1"/>
  <c r="B261" i="1"/>
  <c r="A261" i="1"/>
  <c r="P260" i="1"/>
  <c r="F260" i="1"/>
  <c r="E260" i="1"/>
  <c r="D260" i="1"/>
  <c r="C260" i="1"/>
  <c r="B260" i="1"/>
  <c r="A260" i="1"/>
  <c r="P259" i="1"/>
  <c r="F259" i="1"/>
  <c r="E259" i="1"/>
  <c r="D259" i="1"/>
  <c r="C259" i="1"/>
  <c r="B259" i="1"/>
  <c r="A259" i="1"/>
  <c r="P258" i="1"/>
  <c r="F258" i="1"/>
  <c r="E258" i="1"/>
  <c r="D258" i="1"/>
  <c r="C258" i="1"/>
  <c r="B258" i="1"/>
  <c r="A258" i="1"/>
  <c r="C257" i="1" s="1"/>
  <c r="P257" i="1"/>
  <c r="F257" i="1"/>
  <c r="E257" i="1"/>
  <c r="D257" i="1"/>
  <c r="B257" i="1"/>
  <c r="A257" i="1"/>
  <c r="C256" i="1" s="1"/>
  <c r="P256" i="1"/>
  <c r="F256" i="1"/>
  <c r="E256" i="1"/>
  <c r="D256" i="1"/>
  <c r="B256" i="1"/>
  <c r="A256" i="1"/>
  <c r="P255" i="1"/>
  <c r="F255" i="1"/>
  <c r="E255" i="1"/>
  <c r="D255" i="1"/>
  <c r="C255" i="1"/>
  <c r="B255" i="1"/>
  <c r="A255" i="1"/>
  <c r="C254" i="1" s="1"/>
  <c r="P254" i="1"/>
  <c r="F254" i="1"/>
  <c r="E254" i="1"/>
  <c r="D254" i="1"/>
  <c r="B254" i="1"/>
  <c r="A254" i="1"/>
  <c r="C253" i="1" s="1"/>
  <c r="P253" i="1"/>
  <c r="F253" i="1"/>
  <c r="E253" i="1"/>
  <c r="D253" i="1"/>
  <c r="B253" i="1"/>
  <c r="A253" i="1"/>
  <c r="P252" i="1"/>
  <c r="F252" i="1"/>
  <c r="E252" i="1"/>
  <c r="D252" i="1"/>
  <c r="C252" i="1"/>
  <c r="B252" i="1"/>
  <c r="A252" i="1"/>
  <c r="P251" i="1"/>
  <c r="F251" i="1"/>
  <c r="E251" i="1"/>
  <c r="D251" i="1"/>
  <c r="C251" i="1"/>
  <c r="B251" i="1"/>
  <c r="A251" i="1"/>
  <c r="P250" i="1"/>
  <c r="F250" i="1"/>
  <c r="E250" i="1"/>
  <c r="D250" i="1"/>
  <c r="C250" i="1"/>
  <c r="B250" i="1"/>
  <c r="A250" i="1"/>
  <c r="C249" i="1" s="1"/>
  <c r="P249" i="1"/>
  <c r="F249" i="1"/>
  <c r="E249" i="1"/>
  <c r="D249" i="1"/>
  <c r="B249" i="1"/>
  <c r="A249" i="1"/>
  <c r="C248" i="1" s="1"/>
  <c r="P248" i="1"/>
  <c r="F248" i="1"/>
  <c r="E248" i="1"/>
  <c r="D248" i="1"/>
  <c r="B248" i="1"/>
  <c r="A248" i="1"/>
  <c r="C247" i="1" s="1"/>
  <c r="P247" i="1"/>
  <c r="F247" i="1"/>
  <c r="E247" i="1"/>
  <c r="D247" i="1"/>
  <c r="B247" i="1"/>
  <c r="A247" i="1"/>
  <c r="P246" i="1"/>
  <c r="F246" i="1"/>
  <c r="E246" i="1"/>
  <c r="D246" i="1"/>
  <c r="C246" i="1"/>
  <c r="B246" i="1"/>
  <c r="A246" i="1"/>
  <c r="C245" i="1" s="1"/>
  <c r="P245" i="1"/>
  <c r="F245" i="1"/>
  <c r="E245" i="1"/>
  <c r="D245" i="1"/>
  <c r="B245" i="1"/>
  <c r="A245" i="1"/>
  <c r="P244" i="1"/>
  <c r="F244" i="1"/>
  <c r="E244" i="1"/>
  <c r="D244" i="1"/>
  <c r="C244" i="1"/>
  <c r="B244" i="1"/>
  <c r="A244" i="1"/>
  <c r="P243" i="1"/>
  <c r="F243" i="1"/>
  <c r="E243" i="1"/>
  <c r="D243" i="1"/>
  <c r="C243" i="1"/>
  <c r="B243" i="1"/>
  <c r="A243" i="1"/>
  <c r="P242" i="1"/>
  <c r="F242" i="1"/>
  <c r="E242" i="1"/>
  <c r="D242" i="1"/>
  <c r="C242" i="1"/>
  <c r="B242" i="1"/>
  <c r="A242" i="1"/>
  <c r="C241" i="1" s="1"/>
  <c r="P241" i="1"/>
  <c r="F241" i="1"/>
  <c r="E241" i="1"/>
  <c r="D241" i="1"/>
  <c r="B241" i="1"/>
  <c r="A241" i="1"/>
  <c r="C240" i="1" s="1"/>
  <c r="P240" i="1"/>
  <c r="F240" i="1"/>
  <c r="E240" i="1"/>
  <c r="D240" i="1"/>
  <c r="B240" i="1"/>
  <c r="A240" i="1"/>
  <c r="P239" i="1"/>
  <c r="F239" i="1"/>
  <c r="E239" i="1"/>
  <c r="D239" i="1"/>
  <c r="C239" i="1"/>
  <c r="B239" i="1"/>
  <c r="A239" i="1"/>
  <c r="P238" i="1"/>
  <c r="F238" i="1"/>
  <c r="E238" i="1"/>
  <c r="D238" i="1"/>
  <c r="C238" i="1"/>
  <c r="B238" i="1"/>
  <c r="A238" i="1"/>
  <c r="C237" i="1" s="1"/>
  <c r="P237" i="1"/>
  <c r="F237" i="1"/>
  <c r="E237" i="1"/>
  <c r="D237" i="1"/>
  <c r="B237" i="1"/>
  <c r="A237" i="1"/>
  <c r="P236" i="1"/>
  <c r="F236" i="1"/>
  <c r="E236" i="1"/>
  <c r="D236" i="1"/>
  <c r="C236" i="1"/>
  <c r="B236" i="1"/>
  <c r="A236" i="1"/>
  <c r="P235" i="1"/>
  <c r="F235" i="1"/>
  <c r="E235" i="1"/>
  <c r="D235" i="1"/>
  <c r="C235" i="1"/>
  <c r="B235" i="1"/>
  <c r="A235" i="1"/>
  <c r="P234" i="1"/>
  <c r="F234" i="1"/>
  <c r="E234" i="1"/>
  <c r="D234" i="1"/>
  <c r="C234" i="1"/>
  <c r="B234" i="1"/>
  <c r="A234" i="1"/>
  <c r="C233" i="1" s="1"/>
  <c r="P233" i="1"/>
  <c r="F233" i="1"/>
  <c r="E233" i="1"/>
  <c r="D233" i="1"/>
  <c r="B233" i="1"/>
  <c r="A233" i="1"/>
  <c r="C232" i="1" s="1"/>
  <c r="P232" i="1"/>
  <c r="F232" i="1"/>
  <c r="E232" i="1"/>
  <c r="D232" i="1"/>
  <c r="B232" i="1"/>
  <c r="A232" i="1"/>
  <c r="C231" i="1" s="1"/>
  <c r="P231" i="1"/>
  <c r="F231" i="1"/>
  <c r="E231" i="1"/>
  <c r="D231" i="1"/>
  <c r="B231" i="1"/>
  <c r="A231" i="1"/>
  <c r="P230" i="1"/>
  <c r="F230" i="1"/>
  <c r="E230" i="1"/>
  <c r="D230" i="1"/>
  <c r="C230" i="1"/>
  <c r="B230" i="1"/>
  <c r="A230" i="1"/>
  <c r="C229" i="1" s="1"/>
  <c r="P229" i="1"/>
  <c r="F229" i="1"/>
  <c r="E229" i="1"/>
  <c r="D229" i="1"/>
  <c r="B229" i="1"/>
  <c r="A229" i="1"/>
  <c r="P228" i="1"/>
  <c r="F228" i="1"/>
  <c r="E228" i="1"/>
  <c r="D228" i="1"/>
  <c r="C228" i="1"/>
  <c r="B228" i="1"/>
  <c r="A228" i="1"/>
  <c r="P227" i="1"/>
  <c r="F227" i="1"/>
  <c r="E227" i="1"/>
  <c r="D227" i="1"/>
  <c r="C227" i="1"/>
  <c r="B227" i="1"/>
  <c r="A227" i="1"/>
  <c r="P226" i="1"/>
  <c r="F226" i="1"/>
  <c r="E226" i="1"/>
  <c r="D226" i="1"/>
  <c r="C226" i="1"/>
  <c r="B226" i="1"/>
  <c r="A226" i="1"/>
  <c r="P225" i="1"/>
  <c r="F225" i="1"/>
  <c r="E225" i="1"/>
  <c r="D225" i="1"/>
  <c r="C225" i="1"/>
  <c r="B225" i="1"/>
  <c r="A225" i="1"/>
  <c r="P224" i="1"/>
  <c r="F224" i="1"/>
  <c r="E224" i="1"/>
  <c r="D224" i="1"/>
  <c r="C224" i="1"/>
  <c r="B224" i="1"/>
  <c r="A224" i="1"/>
  <c r="P223" i="1"/>
  <c r="F223" i="1"/>
  <c r="E223" i="1"/>
  <c r="D223" i="1"/>
  <c r="C223" i="1"/>
  <c r="B223" i="1"/>
  <c r="A223" i="1"/>
  <c r="P222" i="1"/>
  <c r="F222" i="1"/>
  <c r="E222" i="1"/>
  <c r="D222" i="1"/>
  <c r="C222" i="1"/>
  <c r="B222" i="1"/>
  <c r="A222" i="1"/>
  <c r="C221" i="1" s="1"/>
  <c r="P221" i="1"/>
  <c r="F221" i="1"/>
  <c r="E221" i="1"/>
  <c r="D221" i="1"/>
  <c r="B221" i="1"/>
  <c r="A221" i="1"/>
  <c r="P220" i="1"/>
  <c r="F220" i="1"/>
  <c r="E220" i="1"/>
  <c r="D220" i="1"/>
  <c r="C220" i="1"/>
  <c r="B220" i="1"/>
  <c r="A220" i="1"/>
  <c r="P219" i="1"/>
  <c r="F219" i="1"/>
  <c r="E219" i="1"/>
  <c r="D219" i="1"/>
  <c r="C219" i="1"/>
  <c r="B219" i="1"/>
  <c r="A219" i="1"/>
  <c r="P218" i="1"/>
  <c r="F218" i="1"/>
  <c r="E218" i="1"/>
  <c r="D218" i="1"/>
  <c r="C218" i="1"/>
  <c r="B218" i="1"/>
  <c r="A218" i="1"/>
  <c r="C217" i="1" s="1"/>
  <c r="P217" i="1"/>
  <c r="F217" i="1"/>
  <c r="E217" i="1"/>
  <c r="D217" i="1"/>
  <c r="B217" i="1"/>
  <c r="A217" i="1"/>
  <c r="C216" i="1" s="1"/>
  <c r="P216" i="1"/>
  <c r="F216" i="1"/>
  <c r="E216" i="1"/>
  <c r="D216" i="1"/>
  <c r="B216" i="1"/>
  <c r="A216" i="1"/>
  <c r="C215" i="1" s="1"/>
  <c r="P215" i="1"/>
  <c r="F215" i="1"/>
  <c r="E215" i="1"/>
  <c r="D215" i="1"/>
  <c r="B215" i="1"/>
  <c r="A215" i="1"/>
  <c r="P214" i="1"/>
  <c r="F214" i="1"/>
  <c r="E214" i="1"/>
  <c r="D214" i="1"/>
  <c r="C214" i="1"/>
  <c r="B214" i="1"/>
  <c r="A214" i="1"/>
  <c r="C213" i="1" s="1"/>
  <c r="P213" i="1"/>
  <c r="F213" i="1"/>
  <c r="E213" i="1"/>
  <c r="D213" i="1"/>
  <c r="B213" i="1"/>
  <c r="A213" i="1"/>
  <c r="P212" i="1"/>
  <c r="F212" i="1"/>
  <c r="E212" i="1"/>
  <c r="D212" i="1"/>
  <c r="C212" i="1"/>
  <c r="B212" i="1"/>
  <c r="A212" i="1"/>
  <c r="P211" i="1"/>
  <c r="F211" i="1"/>
  <c r="E211" i="1"/>
  <c r="D211" i="1"/>
  <c r="C211" i="1"/>
  <c r="B211" i="1"/>
  <c r="A211" i="1"/>
  <c r="P210" i="1"/>
  <c r="F210" i="1"/>
  <c r="E210" i="1"/>
  <c r="D210" i="1"/>
  <c r="C210" i="1"/>
  <c r="B210" i="1"/>
  <c r="A210" i="1"/>
  <c r="C209" i="1" s="1"/>
  <c r="P209" i="1"/>
  <c r="F209" i="1"/>
  <c r="E209" i="1"/>
  <c r="D209" i="1"/>
  <c r="B209" i="1"/>
  <c r="A209" i="1"/>
  <c r="C208" i="1" s="1"/>
  <c r="P208" i="1"/>
  <c r="F208" i="1"/>
  <c r="E208" i="1"/>
  <c r="D208" i="1"/>
  <c r="B208" i="1"/>
  <c r="A208" i="1"/>
  <c r="P207" i="1"/>
  <c r="F207" i="1"/>
  <c r="E207" i="1"/>
  <c r="D207" i="1"/>
  <c r="C207" i="1"/>
  <c r="B207" i="1"/>
  <c r="A207" i="1"/>
  <c r="P206" i="1"/>
  <c r="F206" i="1"/>
  <c r="E206" i="1"/>
  <c r="D206" i="1"/>
  <c r="C206" i="1"/>
  <c r="B206" i="1"/>
  <c r="A206" i="1"/>
  <c r="C205" i="1" s="1"/>
  <c r="P205" i="1"/>
  <c r="F205" i="1"/>
  <c r="E205" i="1"/>
  <c r="D205" i="1"/>
  <c r="B205" i="1"/>
  <c r="A205" i="1"/>
  <c r="P204" i="1"/>
  <c r="F204" i="1"/>
  <c r="E204" i="1"/>
  <c r="D204" i="1"/>
  <c r="C204" i="1"/>
  <c r="B204" i="1"/>
  <c r="A204" i="1"/>
  <c r="P203" i="1"/>
  <c r="F203" i="1"/>
  <c r="E203" i="1"/>
  <c r="D203" i="1"/>
  <c r="C203" i="1"/>
  <c r="B203" i="1"/>
  <c r="A203" i="1"/>
  <c r="P202" i="1"/>
  <c r="F202" i="1"/>
  <c r="E202" i="1"/>
  <c r="D202" i="1"/>
  <c r="C202" i="1"/>
  <c r="B202" i="1"/>
  <c r="A202" i="1"/>
  <c r="C201" i="1" s="1"/>
  <c r="P201" i="1"/>
  <c r="F201" i="1"/>
  <c r="E201" i="1"/>
  <c r="D201" i="1"/>
  <c r="B201" i="1"/>
  <c r="A201" i="1"/>
  <c r="C200" i="1" s="1"/>
  <c r="P200" i="1"/>
  <c r="F200" i="1"/>
  <c r="E200" i="1"/>
  <c r="D200" i="1"/>
  <c r="B200" i="1"/>
  <c r="A200" i="1"/>
  <c r="C199" i="1" s="1"/>
  <c r="P199" i="1"/>
  <c r="F199" i="1"/>
  <c r="E199" i="1"/>
  <c r="D199" i="1"/>
  <c r="B199" i="1"/>
  <c r="A199" i="1"/>
  <c r="P198" i="1"/>
  <c r="F198" i="1"/>
  <c r="E198" i="1"/>
  <c r="D198" i="1"/>
  <c r="C198" i="1"/>
  <c r="B198" i="1"/>
  <c r="A198" i="1"/>
  <c r="C197" i="1" s="1"/>
  <c r="P197" i="1"/>
  <c r="F197" i="1"/>
  <c r="E197" i="1"/>
  <c r="D197" i="1"/>
  <c r="B197" i="1"/>
  <c r="A197" i="1"/>
  <c r="P196" i="1"/>
  <c r="F196" i="1"/>
  <c r="E196" i="1"/>
  <c r="D196" i="1"/>
  <c r="C196" i="1"/>
  <c r="B196" i="1"/>
  <c r="A196" i="1"/>
  <c r="P195" i="1"/>
  <c r="F195" i="1"/>
  <c r="E195" i="1"/>
  <c r="D195" i="1"/>
  <c r="C195" i="1"/>
  <c r="B195" i="1"/>
  <c r="A195" i="1"/>
  <c r="P194" i="1"/>
  <c r="F194" i="1"/>
  <c r="E194" i="1"/>
  <c r="D194" i="1"/>
  <c r="C194" i="1"/>
  <c r="B194" i="1"/>
  <c r="A194" i="1"/>
  <c r="C193" i="1" s="1"/>
  <c r="P193" i="1"/>
  <c r="F193" i="1"/>
  <c r="E193" i="1"/>
  <c r="D193" i="1"/>
  <c r="B193" i="1"/>
  <c r="A193" i="1"/>
  <c r="C192" i="1" s="1"/>
  <c r="P192" i="1"/>
  <c r="F192" i="1"/>
  <c r="E192" i="1"/>
  <c r="D192" i="1"/>
  <c r="B192" i="1"/>
  <c r="A192" i="1"/>
  <c r="P191" i="1"/>
  <c r="F191" i="1"/>
  <c r="E191" i="1"/>
  <c r="D191" i="1"/>
  <c r="C191" i="1"/>
  <c r="B191" i="1"/>
  <c r="A191" i="1"/>
  <c r="C190" i="1" s="1"/>
  <c r="P190" i="1"/>
  <c r="F190" i="1"/>
  <c r="E190" i="1"/>
  <c r="D190" i="1"/>
  <c r="B190" i="1"/>
  <c r="A190" i="1"/>
  <c r="C189" i="1" s="1"/>
  <c r="P189" i="1"/>
  <c r="F189" i="1"/>
  <c r="E189" i="1"/>
  <c r="D189" i="1"/>
  <c r="B189" i="1"/>
  <c r="A189" i="1"/>
  <c r="P188" i="1"/>
  <c r="F188" i="1"/>
  <c r="E188" i="1"/>
  <c r="D188" i="1"/>
  <c r="C188" i="1"/>
  <c r="B188" i="1"/>
  <c r="A188" i="1"/>
  <c r="P187" i="1"/>
  <c r="F187" i="1"/>
  <c r="E187" i="1"/>
  <c r="D187" i="1"/>
  <c r="C187" i="1"/>
  <c r="B187" i="1"/>
  <c r="A187" i="1"/>
  <c r="P186" i="1"/>
  <c r="F186" i="1"/>
  <c r="E186" i="1"/>
  <c r="D186" i="1"/>
  <c r="C186" i="1"/>
  <c r="B186" i="1"/>
  <c r="A186" i="1"/>
  <c r="C185" i="1" s="1"/>
  <c r="P185" i="1"/>
  <c r="F185" i="1"/>
  <c r="E185" i="1"/>
  <c r="D185" i="1"/>
  <c r="B185" i="1"/>
  <c r="A185" i="1"/>
  <c r="C184" i="1" s="1"/>
  <c r="P184" i="1"/>
  <c r="F184" i="1"/>
  <c r="E184" i="1"/>
  <c r="D184" i="1"/>
  <c r="B184" i="1"/>
  <c r="A184" i="1"/>
  <c r="C183" i="1" s="1"/>
  <c r="P183" i="1"/>
  <c r="F183" i="1"/>
  <c r="E183" i="1"/>
  <c r="D183" i="1"/>
  <c r="B183" i="1"/>
  <c r="A183" i="1"/>
  <c r="P182" i="1"/>
  <c r="F182" i="1"/>
  <c r="E182" i="1"/>
  <c r="D182" i="1"/>
  <c r="C182" i="1"/>
  <c r="B182" i="1"/>
  <c r="A182" i="1"/>
  <c r="C181" i="1" s="1"/>
  <c r="P181" i="1"/>
  <c r="F181" i="1"/>
  <c r="E181" i="1"/>
  <c r="D181" i="1"/>
  <c r="B181" i="1"/>
  <c r="A181" i="1"/>
  <c r="P180" i="1"/>
  <c r="F180" i="1"/>
  <c r="E180" i="1"/>
  <c r="D180" i="1"/>
  <c r="C180" i="1"/>
  <c r="B180" i="1"/>
  <c r="A180" i="1"/>
  <c r="P179" i="1"/>
  <c r="F179" i="1"/>
  <c r="E179" i="1"/>
  <c r="D179" i="1"/>
  <c r="C179" i="1"/>
  <c r="B179" i="1"/>
  <c r="A179" i="1"/>
  <c r="P178" i="1"/>
  <c r="F178" i="1"/>
  <c r="E178" i="1"/>
  <c r="D178" i="1"/>
  <c r="C178" i="1"/>
  <c r="B178" i="1"/>
  <c r="A178" i="1"/>
  <c r="P177" i="1"/>
  <c r="F177" i="1"/>
  <c r="E177" i="1"/>
  <c r="D177" i="1"/>
  <c r="C177" i="1"/>
  <c r="B177" i="1"/>
  <c r="A177" i="1"/>
  <c r="P176" i="1"/>
  <c r="F176" i="1"/>
  <c r="E176" i="1"/>
  <c r="D176" i="1"/>
  <c r="C176" i="1"/>
  <c r="B176" i="1"/>
  <c r="A176" i="1"/>
  <c r="P175" i="1"/>
  <c r="F175" i="1"/>
  <c r="E175" i="1"/>
  <c r="D175" i="1"/>
  <c r="C175" i="1"/>
  <c r="B175" i="1"/>
  <c r="A175" i="1"/>
  <c r="P174" i="1"/>
  <c r="F174" i="1"/>
  <c r="E174" i="1"/>
  <c r="D174" i="1"/>
  <c r="C174" i="1"/>
  <c r="B174" i="1"/>
  <c r="A174" i="1"/>
  <c r="C173" i="1" s="1"/>
  <c r="P173" i="1"/>
  <c r="F173" i="1"/>
  <c r="E173" i="1"/>
  <c r="D173" i="1"/>
  <c r="B173" i="1"/>
  <c r="A173" i="1"/>
  <c r="P172" i="1"/>
  <c r="F172" i="1"/>
  <c r="E172" i="1"/>
  <c r="D172" i="1"/>
  <c r="C172" i="1"/>
  <c r="B172" i="1"/>
  <c r="A172" i="1"/>
  <c r="P171" i="1"/>
  <c r="F171" i="1"/>
  <c r="E171" i="1"/>
  <c r="D171" i="1"/>
  <c r="C171" i="1"/>
  <c r="B171" i="1"/>
  <c r="A171" i="1"/>
  <c r="P170" i="1"/>
  <c r="F170" i="1"/>
  <c r="E170" i="1"/>
  <c r="D170" i="1"/>
  <c r="C170" i="1"/>
  <c r="B170" i="1"/>
  <c r="A170" i="1"/>
  <c r="C169" i="1" s="1"/>
  <c r="P169" i="1"/>
  <c r="F169" i="1"/>
  <c r="E169" i="1"/>
  <c r="D169" i="1"/>
  <c r="B169" i="1"/>
  <c r="A169" i="1"/>
  <c r="C168" i="1" s="1"/>
  <c r="P168" i="1"/>
  <c r="F168" i="1"/>
  <c r="E168" i="1"/>
  <c r="D168" i="1"/>
  <c r="B168" i="1"/>
  <c r="A168" i="1"/>
  <c r="C167" i="1" s="1"/>
  <c r="P167" i="1"/>
  <c r="F167" i="1"/>
  <c r="E167" i="1"/>
  <c r="D167" i="1"/>
  <c r="B167" i="1"/>
  <c r="A167" i="1"/>
  <c r="P166" i="1"/>
  <c r="F166" i="1"/>
  <c r="E166" i="1"/>
  <c r="D166" i="1"/>
  <c r="C166" i="1"/>
  <c r="B166" i="1"/>
  <c r="A166" i="1"/>
  <c r="C165" i="1" s="1"/>
  <c r="P165" i="1"/>
  <c r="F165" i="1"/>
  <c r="E165" i="1"/>
  <c r="D165" i="1"/>
  <c r="B165" i="1"/>
  <c r="A165" i="1"/>
  <c r="P164" i="1"/>
  <c r="F164" i="1"/>
  <c r="E164" i="1"/>
  <c r="D164" i="1"/>
  <c r="C164" i="1"/>
  <c r="B164" i="1"/>
  <c r="A164" i="1"/>
  <c r="P163" i="1"/>
  <c r="F163" i="1"/>
  <c r="E163" i="1"/>
  <c r="D163" i="1"/>
  <c r="C163" i="1"/>
  <c r="B163" i="1"/>
  <c r="A163" i="1"/>
  <c r="P162" i="1"/>
  <c r="F162" i="1"/>
  <c r="E162" i="1"/>
  <c r="D162" i="1"/>
  <c r="C162" i="1"/>
  <c r="B162" i="1"/>
  <c r="A162" i="1"/>
  <c r="C161" i="1" s="1"/>
  <c r="P161" i="1"/>
  <c r="F161" i="1"/>
  <c r="E161" i="1"/>
  <c r="D161" i="1"/>
  <c r="B161" i="1"/>
  <c r="A161" i="1"/>
  <c r="C160" i="1" s="1"/>
  <c r="P160" i="1"/>
  <c r="F160" i="1"/>
  <c r="E160" i="1"/>
  <c r="D160" i="1"/>
  <c r="B160" i="1"/>
  <c r="A160" i="1"/>
  <c r="P159" i="1"/>
  <c r="F159" i="1"/>
  <c r="E159" i="1"/>
  <c r="D159" i="1"/>
  <c r="C159" i="1"/>
  <c r="B159" i="1"/>
  <c r="A159" i="1"/>
  <c r="P158" i="1"/>
  <c r="F158" i="1"/>
  <c r="E158" i="1"/>
  <c r="D158" i="1"/>
  <c r="C158" i="1"/>
  <c r="B158" i="1"/>
  <c r="A158" i="1"/>
  <c r="C157" i="1" s="1"/>
  <c r="P157" i="1"/>
  <c r="F157" i="1"/>
  <c r="E157" i="1"/>
  <c r="D157" i="1"/>
  <c r="B157" i="1"/>
  <c r="A157" i="1"/>
  <c r="P156" i="1"/>
  <c r="F156" i="1"/>
  <c r="E156" i="1"/>
  <c r="D156" i="1"/>
  <c r="C156" i="1"/>
  <c r="B156" i="1"/>
  <c r="A156" i="1"/>
  <c r="P155" i="1"/>
  <c r="F155" i="1"/>
  <c r="E155" i="1"/>
  <c r="D155" i="1"/>
  <c r="C155" i="1"/>
  <c r="B155" i="1"/>
  <c r="A155" i="1"/>
  <c r="P154" i="1"/>
  <c r="F154" i="1"/>
  <c r="E154" i="1"/>
  <c r="D154" i="1"/>
  <c r="C154" i="1"/>
  <c r="B154" i="1"/>
  <c r="A154" i="1"/>
  <c r="C153" i="1" s="1"/>
  <c r="P153" i="1"/>
  <c r="F153" i="1"/>
  <c r="E153" i="1"/>
  <c r="D153" i="1"/>
  <c r="B153" i="1"/>
  <c r="A153" i="1"/>
  <c r="C152" i="1" s="1"/>
  <c r="P152" i="1"/>
  <c r="F152" i="1"/>
  <c r="E152" i="1"/>
  <c r="D152" i="1"/>
  <c r="B152" i="1"/>
  <c r="A152" i="1"/>
  <c r="C151" i="1" s="1"/>
  <c r="P151" i="1"/>
  <c r="F151" i="1"/>
  <c r="E151" i="1"/>
  <c r="D151" i="1"/>
  <c r="B151" i="1"/>
  <c r="A151" i="1"/>
  <c r="P150" i="1"/>
  <c r="F150" i="1"/>
  <c r="E150" i="1"/>
  <c r="D150" i="1"/>
  <c r="C150" i="1"/>
  <c r="B150" i="1"/>
  <c r="A150" i="1"/>
  <c r="C149" i="1" s="1"/>
  <c r="P149" i="1"/>
  <c r="F149" i="1"/>
  <c r="E149" i="1"/>
  <c r="D149" i="1"/>
  <c r="B149" i="1"/>
  <c r="A149" i="1"/>
  <c r="P148" i="1"/>
  <c r="F148" i="1"/>
  <c r="E148" i="1"/>
  <c r="D148" i="1"/>
  <c r="C148" i="1"/>
  <c r="B148" i="1"/>
  <c r="A148" i="1"/>
  <c r="P147" i="1"/>
  <c r="F147" i="1"/>
  <c r="E147" i="1"/>
  <c r="D147" i="1"/>
  <c r="C147" i="1"/>
  <c r="B147" i="1"/>
  <c r="A147" i="1"/>
  <c r="P146" i="1"/>
  <c r="F146" i="1"/>
  <c r="E146" i="1"/>
  <c r="D146" i="1"/>
  <c r="C146" i="1"/>
  <c r="B146" i="1"/>
  <c r="A146" i="1"/>
  <c r="C145" i="1" s="1"/>
  <c r="P145" i="1"/>
  <c r="F145" i="1"/>
  <c r="E145" i="1"/>
  <c r="D145" i="1"/>
  <c r="B145" i="1"/>
  <c r="A145" i="1"/>
  <c r="C144" i="1" s="1"/>
  <c r="P144" i="1"/>
  <c r="F144" i="1"/>
  <c r="E144" i="1"/>
  <c r="D144" i="1"/>
  <c r="B144" i="1"/>
  <c r="A144" i="1"/>
  <c r="P143" i="1"/>
  <c r="F143" i="1"/>
  <c r="E143" i="1"/>
  <c r="D143" i="1"/>
  <c r="C143" i="1"/>
  <c r="B143" i="1"/>
  <c r="A143" i="1"/>
  <c r="P142" i="1"/>
  <c r="F142" i="1"/>
  <c r="E142" i="1"/>
  <c r="D142" i="1"/>
  <c r="C142" i="1"/>
  <c r="B142" i="1"/>
  <c r="A142" i="1"/>
  <c r="C141" i="1" s="1"/>
  <c r="P141" i="1"/>
  <c r="F141" i="1"/>
  <c r="E141" i="1"/>
  <c r="D141" i="1"/>
  <c r="B141" i="1"/>
  <c r="A141" i="1"/>
  <c r="P140" i="1"/>
  <c r="F140" i="1"/>
  <c r="E140" i="1"/>
  <c r="D140" i="1"/>
  <c r="C140" i="1"/>
  <c r="B140" i="1"/>
  <c r="A140" i="1"/>
  <c r="P139" i="1"/>
  <c r="F139" i="1"/>
  <c r="E139" i="1"/>
  <c r="D139" i="1"/>
  <c r="C139" i="1"/>
  <c r="B139" i="1"/>
  <c r="A139" i="1"/>
  <c r="P138" i="1"/>
  <c r="F138" i="1"/>
  <c r="E138" i="1"/>
  <c r="D138" i="1"/>
  <c r="C138" i="1"/>
  <c r="B138" i="1"/>
  <c r="A138" i="1"/>
  <c r="C137" i="1" s="1"/>
  <c r="P137" i="1"/>
  <c r="F137" i="1"/>
  <c r="E137" i="1"/>
  <c r="D137" i="1"/>
  <c r="B137" i="1"/>
  <c r="A137" i="1"/>
  <c r="C136" i="1" s="1"/>
  <c r="P136" i="1"/>
  <c r="F136" i="1"/>
  <c r="E136" i="1"/>
  <c r="D136" i="1"/>
  <c r="B136" i="1"/>
  <c r="A136" i="1"/>
  <c r="C135" i="1" s="1"/>
  <c r="P135" i="1"/>
  <c r="F135" i="1"/>
  <c r="E135" i="1"/>
  <c r="D135" i="1"/>
  <c r="B135" i="1"/>
  <c r="A135" i="1"/>
  <c r="P134" i="1"/>
  <c r="F134" i="1"/>
  <c r="E134" i="1"/>
  <c r="D134" i="1"/>
  <c r="C134" i="1"/>
  <c r="B134" i="1"/>
  <c r="A134" i="1"/>
  <c r="P133" i="1"/>
  <c r="F133" i="1"/>
  <c r="E133" i="1"/>
  <c r="D133" i="1"/>
  <c r="C133" i="1"/>
  <c r="B133" i="1"/>
  <c r="A133" i="1"/>
  <c r="P132" i="1"/>
  <c r="F132" i="1"/>
  <c r="E132" i="1"/>
  <c r="D132" i="1"/>
  <c r="C132" i="1"/>
  <c r="B132" i="1"/>
  <c r="A132" i="1"/>
  <c r="P131" i="1"/>
  <c r="F131" i="1"/>
  <c r="E131" i="1"/>
  <c r="D131" i="1"/>
  <c r="C131" i="1"/>
  <c r="B131" i="1"/>
  <c r="A131" i="1"/>
  <c r="P130" i="1"/>
  <c r="F130" i="1"/>
  <c r="E130" i="1"/>
  <c r="D130" i="1"/>
  <c r="C130" i="1"/>
  <c r="B130" i="1"/>
  <c r="A130" i="1"/>
  <c r="P129" i="1"/>
  <c r="F129" i="1"/>
  <c r="E129" i="1"/>
  <c r="D129" i="1"/>
  <c r="C129" i="1"/>
  <c r="B129" i="1"/>
  <c r="A129" i="1"/>
  <c r="P128" i="1"/>
  <c r="F128" i="1"/>
  <c r="E128" i="1"/>
  <c r="D128" i="1"/>
  <c r="C128" i="1"/>
  <c r="B128" i="1"/>
  <c r="A128" i="1"/>
  <c r="P127" i="1"/>
  <c r="F127" i="1"/>
  <c r="E127" i="1"/>
  <c r="D127" i="1"/>
  <c r="C127" i="1"/>
  <c r="B127" i="1"/>
  <c r="A127" i="1"/>
  <c r="P126" i="1"/>
  <c r="F126" i="1"/>
  <c r="E126" i="1"/>
  <c r="D126" i="1"/>
  <c r="C126" i="1"/>
  <c r="B126" i="1"/>
  <c r="A126" i="1"/>
  <c r="C125" i="1" s="1"/>
  <c r="P125" i="1"/>
  <c r="F125" i="1"/>
  <c r="E125" i="1"/>
  <c r="D125" i="1"/>
  <c r="B125" i="1"/>
  <c r="A125" i="1"/>
  <c r="P124" i="1"/>
  <c r="F124" i="1"/>
  <c r="E124" i="1"/>
  <c r="D124" i="1"/>
  <c r="C124" i="1"/>
  <c r="B124" i="1"/>
  <c r="A124" i="1"/>
  <c r="P123" i="1"/>
  <c r="F123" i="1"/>
  <c r="E123" i="1"/>
  <c r="D123" i="1"/>
  <c r="C123" i="1"/>
  <c r="B123" i="1"/>
  <c r="A123" i="1"/>
  <c r="P122" i="1"/>
  <c r="F122" i="1"/>
  <c r="E122" i="1"/>
  <c r="D122" i="1"/>
  <c r="C122" i="1"/>
  <c r="B122" i="1"/>
  <c r="A122" i="1"/>
  <c r="C121" i="1" s="1"/>
  <c r="P121" i="1"/>
  <c r="F121" i="1"/>
  <c r="E121" i="1"/>
  <c r="D121" i="1"/>
  <c r="B121" i="1"/>
  <c r="A121" i="1"/>
  <c r="C120" i="1" s="1"/>
  <c r="P120" i="1"/>
  <c r="F120" i="1"/>
  <c r="E120" i="1"/>
  <c r="D120" i="1"/>
  <c r="B120" i="1"/>
  <c r="A120" i="1"/>
  <c r="C119" i="1" s="1"/>
  <c r="P119" i="1"/>
  <c r="F119" i="1"/>
  <c r="E119" i="1"/>
  <c r="D119" i="1"/>
  <c r="B119" i="1"/>
  <c r="A119" i="1"/>
  <c r="P118" i="1"/>
  <c r="F118" i="1"/>
  <c r="E118" i="1"/>
  <c r="D118" i="1"/>
  <c r="C118" i="1"/>
  <c r="B118" i="1"/>
  <c r="A118" i="1"/>
  <c r="P117" i="1"/>
  <c r="F117" i="1"/>
  <c r="E117" i="1"/>
  <c r="D117" i="1"/>
  <c r="C117" i="1"/>
  <c r="B117" i="1"/>
  <c r="A117" i="1"/>
  <c r="P116" i="1"/>
  <c r="F116" i="1"/>
  <c r="E116" i="1"/>
  <c r="D116" i="1"/>
  <c r="C116" i="1"/>
  <c r="B116" i="1"/>
  <c r="A116" i="1"/>
  <c r="P115" i="1"/>
  <c r="F115" i="1"/>
  <c r="E115" i="1"/>
  <c r="D115" i="1"/>
  <c r="C115" i="1"/>
  <c r="B115" i="1"/>
  <c r="A115" i="1"/>
  <c r="P114" i="1"/>
  <c r="F114" i="1"/>
  <c r="E114" i="1"/>
  <c r="D114" i="1"/>
  <c r="C114" i="1"/>
  <c r="B114" i="1"/>
  <c r="A114" i="1"/>
  <c r="C113" i="1" s="1"/>
  <c r="P113" i="1"/>
  <c r="F113" i="1"/>
  <c r="E113" i="1"/>
  <c r="D113" i="1"/>
  <c r="B113" i="1"/>
  <c r="A113" i="1"/>
  <c r="C112" i="1" s="1"/>
  <c r="P112" i="1"/>
  <c r="F112" i="1"/>
  <c r="E112" i="1"/>
  <c r="D112" i="1"/>
  <c r="B112" i="1"/>
  <c r="A112" i="1"/>
  <c r="P111" i="1"/>
  <c r="F111" i="1"/>
  <c r="E111" i="1"/>
  <c r="D111" i="1"/>
  <c r="C111" i="1"/>
  <c r="B111" i="1"/>
  <c r="A111" i="1"/>
  <c r="P110" i="1"/>
  <c r="F110" i="1"/>
  <c r="E110" i="1"/>
  <c r="D110" i="1"/>
  <c r="C110" i="1"/>
  <c r="B110" i="1"/>
  <c r="A110" i="1"/>
  <c r="C109" i="1" s="1"/>
  <c r="P109" i="1"/>
  <c r="F109" i="1"/>
  <c r="E109" i="1"/>
  <c r="D109" i="1"/>
  <c r="B109" i="1"/>
  <c r="A109" i="1"/>
  <c r="P108" i="1"/>
  <c r="F108" i="1"/>
  <c r="E108" i="1"/>
  <c r="D108" i="1"/>
  <c r="C108" i="1"/>
  <c r="B108" i="1"/>
  <c r="A108" i="1"/>
  <c r="P107" i="1"/>
  <c r="F107" i="1"/>
  <c r="E107" i="1"/>
  <c r="D107" i="1"/>
  <c r="C107" i="1"/>
  <c r="B107" i="1"/>
  <c r="A107" i="1"/>
  <c r="P106" i="1"/>
  <c r="F106" i="1"/>
  <c r="E106" i="1"/>
  <c r="D106" i="1"/>
  <c r="C106" i="1"/>
  <c r="B106" i="1"/>
  <c r="A106" i="1"/>
  <c r="C105" i="1" s="1"/>
  <c r="P105" i="1"/>
  <c r="F105" i="1"/>
  <c r="E105" i="1"/>
  <c r="D105" i="1"/>
  <c r="B105" i="1"/>
  <c r="A105" i="1"/>
  <c r="C104" i="1" s="1"/>
  <c r="P104" i="1"/>
  <c r="F104" i="1"/>
  <c r="E104" i="1"/>
  <c r="D104" i="1"/>
  <c r="B104" i="1"/>
  <c r="A104" i="1"/>
  <c r="C103" i="1" s="1"/>
  <c r="P103" i="1"/>
  <c r="F103" i="1"/>
  <c r="E103" i="1"/>
  <c r="D103" i="1"/>
  <c r="B103" i="1"/>
  <c r="A103" i="1"/>
  <c r="P102" i="1"/>
  <c r="F102" i="1"/>
  <c r="E102" i="1"/>
  <c r="D102" i="1"/>
  <c r="C102" i="1"/>
  <c r="B102" i="1"/>
  <c r="A102" i="1"/>
  <c r="P101" i="1"/>
  <c r="F101" i="1"/>
  <c r="E101" i="1"/>
  <c r="D101" i="1"/>
  <c r="C101" i="1"/>
  <c r="B101" i="1"/>
  <c r="A101" i="1"/>
  <c r="P100" i="1"/>
  <c r="F100" i="1"/>
  <c r="E100" i="1"/>
  <c r="D100" i="1"/>
  <c r="C100" i="1"/>
  <c r="B100" i="1"/>
  <c r="A100" i="1"/>
  <c r="P99" i="1"/>
  <c r="F99" i="1"/>
  <c r="E99" i="1"/>
  <c r="D99" i="1"/>
  <c r="C99" i="1"/>
  <c r="B99" i="1"/>
  <c r="A99" i="1"/>
  <c r="P98" i="1"/>
  <c r="F98" i="1"/>
  <c r="E98" i="1"/>
  <c r="D98" i="1"/>
  <c r="C98" i="1"/>
  <c r="B98" i="1"/>
  <c r="A98" i="1"/>
  <c r="C97" i="1" s="1"/>
  <c r="P97" i="1"/>
  <c r="F97" i="1"/>
  <c r="E97" i="1"/>
  <c r="D97" i="1"/>
  <c r="B97" i="1"/>
  <c r="A97" i="1"/>
  <c r="C96" i="1" s="1"/>
  <c r="P96" i="1"/>
  <c r="F96" i="1"/>
  <c r="E96" i="1"/>
  <c r="D96" i="1"/>
  <c r="B96" i="1"/>
  <c r="A96" i="1"/>
  <c r="P95" i="1"/>
  <c r="F95" i="1"/>
  <c r="E95" i="1"/>
  <c r="D95" i="1"/>
  <c r="C95" i="1"/>
  <c r="B95" i="1"/>
  <c r="A95" i="1"/>
  <c r="P94" i="1"/>
  <c r="F94" i="1"/>
  <c r="E94" i="1"/>
  <c r="D94" i="1"/>
  <c r="C94" i="1"/>
  <c r="B94" i="1"/>
  <c r="A94" i="1"/>
  <c r="C93" i="1" s="1"/>
  <c r="P93" i="1"/>
  <c r="F93" i="1"/>
  <c r="E93" i="1"/>
  <c r="D93" i="1"/>
  <c r="B93" i="1"/>
  <c r="A93" i="1"/>
  <c r="P92" i="1"/>
  <c r="F92" i="1"/>
  <c r="E92" i="1"/>
  <c r="D92" i="1"/>
  <c r="C92" i="1"/>
  <c r="B92" i="1"/>
  <c r="A92" i="1"/>
  <c r="P91" i="1"/>
  <c r="F91" i="1"/>
  <c r="E91" i="1"/>
  <c r="D91" i="1"/>
  <c r="C91" i="1"/>
  <c r="B91" i="1"/>
  <c r="A91" i="1"/>
  <c r="P90" i="1"/>
  <c r="F90" i="1"/>
  <c r="E90" i="1"/>
  <c r="D90" i="1"/>
  <c r="C90" i="1"/>
  <c r="B90" i="1"/>
  <c r="A90" i="1"/>
  <c r="C89" i="1" s="1"/>
  <c r="P89" i="1"/>
  <c r="F89" i="1"/>
  <c r="E89" i="1"/>
  <c r="D89" i="1"/>
  <c r="B89" i="1"/>
  <c r="A89" i="1"/>
  <c r="C88" i="1" s="1"/>
  <c r="P88" i="1"/>
  <c r="F88" i="1"/>
  <c r="E88" i="1"/>
  <c r="D88" i="1"/>
  <c r="B88" i="1"/>
  <c r="A88" i="1"/>
  <c r="C87" i="1" s="1"/>
  <c r="P87" i="1"/>
  <c r="F87" i="1"/>
  <c r="E87" i="1"/>
  <c r="D87" i="1"/>
  <c r="B87" i="1"/>
  <c r="A87" i="1"/>
  <c r="P86" i="1"/>
  <c r="F86" i="1"/>
  <c r="E86" i="1"/>
  <c r="D86" i="1"/>
  <c r="C86" i="1"/>
  <c r="B86" i="1"/>
  <c r="A86" i="1"/>
  <c r="C85" i="1" s="1"/>
  <c r="P85" i="1"/>
  <c r="F85" i="1"/>
  <c r="E85" i="1"/>
  <c r="D85" i="1"/>
  <c r="B85" i="1"/>
  <c r="A85" i="1"/>
  <c r="P84" i="1"/>
  <c r="F84" i="1"/>
  <c r="E84" i="1"/>
  <c r="D84" i="1"/>
  <c r="C84" i="1"/>
  <c r="B84" i="1"/>
  <c r="A84" i="1"/>
  <c r="P83" i="1"/>
  <c r="F83" i="1"/>
  <c r="E83" i="1"/>
  <c r="D83" i="1"/>
  <c r="C83" i="1"/>
  <c r="B83" i="1"/>
  <c r="A83" i="1"/>
  <c r="P82" i="1"/>
  <c r="F82" i="1"/>
  <c r="E82" i="1"/>
  <c r="D82" i="1"/>
  <c r="C82" i="1"/>
  <c r="B82" i="1"/>
  <c r="A82" i="1"/>
  <c r="P81" i="1"/>
  <c r="F81" i="1"/>
  <c r="E81" i="1"/>
  <c r="D81" i="1"/>
  <c r="C81" i="1"/>
  <c r="B81" i="1"/>
  <c r="A81" i="1"/>
  <c r="P80" i="1"/>
  <c r="F80" i="1"/>
  <c r="E80" i="1"/>
  <c r="D80" i="1"/>
  <c r="C80" i="1"/>
  <c r="B80" i="1"/>
  <c r="A80" i="1"/>
  <c r="P79" i="1"/>
  <c r="F79" i="1"/>
  <c r="E79" i="1"/>
  <c r="D79" i="1"/>
  <c r="C79" i="1"/>
  <c r="B79" i="1"/>
  <c r="A79" i="1"/>
  <c r="P78" i="1"/>
  <c r="F78" i="1"/>
  <c r="E78" i="1"/>
  <c r="D78" i="1"/>
  <c r="C78" i="1"/>
  <c r="B78" i="1"/>
  <c r="A78" i="1"/>
  <c r="C77" i="1" s="1"/>
  <c r="P77" i="1"/>
  <c r="F77" i="1"/>
  <c r="E77" i="1"/>
  <c r="D77" i="1"/>
  <c r="B77" i="1"/>
  <c r="A77" i="1"/>
  <c r="P76" i="1"/>
  <c r="F76" i="1"/>
  <c r="E76" i="1"/>
  <c r="D76" i="1"/>
  <c r="C76" i="1"/>
  <c r="B76" i="1"/>
  <c r="A76" i="1"/>
  <c r="P75" i="1"/>
  <c r="F75" i="1"/>
  <c r="E75" i="1"/>
  <c r="D75" i="1"/>
  <c r="C75" i="1"/>
  <c r="B75" i="1"/>
  <c r="A75" i="1"/>
  <c r="P74" i="1"/>
  <c r="F74" i="1"/>
  <c r="E74" i="1"/>
  <c r="D74" i="1"/>
  <c r="C74" i="1"/>
  <c r="B74" i="1"/>
  <c r="A74" i="1"/>
  <c r="C73" i="1" s="1"/>
  <c r="P73" i="1"/>
  <c r="F73" i="1"/>
  <c r="E73" i="1"/>
  <c r="D73" i="1"/>
  <c r="B73" i="1"/>
  <c r="A73" i="1"/>
  <c r="C72" i="1" s="1"/>
  <c r="P72" i="1"/>
  <c r="F72" i="1"/>
  <c r="E72" i="1"/>
  <c r="D72" i="1"/>
  <c r="B72" i="1"/>
  <c r="A72" i="1"/>
  <c r="C71" i="1" s="1"/>
  <c r="P71" i="1"/>
  <c r="F71" i="1"/>
  <c r="E71" i="1"/>
  <c r="D71" i="1"/>
  <c r="B71" i="1"/>
  <c r="A71" i="1"/>
  <c r="P70" i="1"/>
  <c r="F70" i="1"/>
  <c r="E70" i="1"/>
  <c r="D70" i="1"/>
  <c r="C70" i="1"/>
  <c r="B70" i="1"/>
  <c r="A70" i="1"/>
  <c r="C69" i="1" s="1"/>
  <c r="P69" i="1"/>
  <c r="F69" i="1"/>
  <c r="E69" i="1"/>
  <c r="D69" i="1"/>
  <c r="B69" i="1"/>
  <c r="A69" i="1"/>
  <c r="P68" i="1"/>
  <c r="F68" i="1"/>
  <c r="E68" i="1"/>
  <c r="D68" i="1"/>
  <c r="C68" i="1"/>
  <c r="B68" i="1"/>
  <c r="A68" i="1"/>
  <c r="P67" i="1"/>
  <c r="F67" i="1"/>
  <c r="E67" i="1"/>
  <c r="D67" i="1"/>
  <c r="C67" i="1"/>
  <c r="B67" i="1"/>
  <c r="A67" i="1"/>
  <c r="P66" i="1"/>
  <c r="F66" i="1"/>
  <c r="E66" i="1"/>
  <c r="D66" i="1"/>
  <c r="C66" i="1"/>
  <c r="B66" i="1"/>
  <c r="A66" i="1"/>
  <c r="C65" i="1" s="1"/>
  <c r="P65" i="1"/>
  <c r="F65" i="1"/>
  <c r="E65" i="1"/>
  <c r="D65" i="1"/>
  <c r="B65" i="1"/>
  <c r="A65" i="1"/>
  <c r="C64" i="1" s="1"/>
  <c r="P64" i="1"/>
  <c r="F64" i="1"/>
  <c r="E64" i="1"/>
  <c r="D64" i="1"/>
  <c r="B64" i="1"/>
  <c r="A64" i="1"/>
  <c r="P63" i="1"/>
  <c r="F63" i="1"/>
  <c r="E63" i="1"/>
  <c r="D63" i="1"/>
  <c r="C63" i="1"/>
  <c r="B63" i="1"/>
  <c r="A63" i="1"/>
  <c r="C62" i="1" s="1"/>
  <c r="P62" i="1"/>
  <c r="F62" i="1"/>
  <c r="E62" i="1"/>
  <c r="D62" i="1"/>
  <c r="B62" i="1"/>
  <c r="A62" i="1"/>
  <c r="C61" i="1" s="1"/>
  <c r="P61" i="1"/>
  <c r="F61" i="1"/>
  <c r="E61" i="1"/>
  <c r="D61" i="1"/>
  <c r="B61" i="1"/>
  <c r="A61" i="1"/>
  <c r="P60" i="1"/>
  <c r="F60" i="1"/>
  <c r="E60" i="1"/>
  <c r="D60" i="1"/>
  <c r="C60" i="1"/>
  <c r="B60" i="1"/>
  <c r="A60" i="1"/>
  <c r="P59" i="1"/>
  <c r="F59" i="1"/>
  <c r="E59" i="1"/>
  <c r="D59" i="1"/>
  <c r="C59" i="1"/>
  <c r="B59" i="1"/>
  <c r="A59" i="1"/>
  <c r="P58" i="1"/>
  <c r="F58" i="1"/>
  <c r="E58" i="1"/>
  <c r="D58" i="1"/>
  <c r="C58" i="1"/>
  <c r="B58" i="1"/>
  <c r="A58" i="1"/>
  <c r="C57" i="1" s="1"/>
  <c r="P57" i="1"/>
  <c r="F57" i="1"/>
  <c r="E57" i="1"/>
  <c r="D57" i="1"/>
  <c r="B57" i="1"/>
  <c r="A57" i="1"/>
  <c r="C56" i="1" s="1"/>
  <c r="P56" i="1"/>
  <c r="F56" i="1"/>
  <c r="E56" i="1"/>
  <c r="D56" i="1"/>
  <c r="B56" i="1"/>
  <c r="A56" i="1"/>
  <c r="C55" i="1" s="1"/>
  <c r="P55" i="1"/>
  <c r="F55" i="1"/>
  <c r="E55" i="1"/>
  <c r="D55" i="1"/>
  <c r="B55" i="1"/>
  <c r="A55" i="1"/>
  <c r="P54" i="1"/>
  <c r="F54" i="1"/>
  <c r="E54" i="1"/>
  <c r="D54" i="1"/>
  <c r="C54" i="1"/>
  <c r="B54" i="1"/>
  <c r="A54" i="1"/>
  <c r="C53" i="1" s="1"/>
  <c r="P53" i="1"/>
  <c r="F53" i="1"/>
  <c r="E53" i="1"/>
  <c r="D53" i="1"/>
  <c r="B53" i="1"/>
  <c r="A53" i="1"/>
  <c r="P52" i="1"/>
  <c r="F52" i="1"/>
  <c r="E52" i="1"/>
  <c r="D52" i="1"/>
  <c r="C52" i="1"/>
  <c r="B52" i="1"/>
  <c r="A52" i="1"/>
  <c r="P51" i="1"/>
  <c r="F51" i="1"/>
  <c r="E51" i="1"/>
  <c r="D51" i="1"/>
  <c r="C51" i="1"/>
  <c r="B51" i="1"/>
  <c r="A51" i="1"/>
  <c r="C50" i="1" s="1"/>
  <c r="P50" i="1"/>
  <c r="F50" i="1"/>
  <c r="E50" i="1"/>
  <c r="D50" i="1"/>
  <c r="B50" i="1"/>
  <c r="A50" i="1"/>
  <c r="P49" i="1"/>
  <c r="F49" i="1"/>
  <c r="E49" i="1"/>
  <c r="D49" i="1"/>
  <c r="C49" i="1"/>
  <c r="B49" i="1"/>
  <c r="A49" i="1"/>
  <c r="C48" i="1" s="1"/>
  <c r="P48" i="1"/>
  <c r="F48" i="1"/>
  <c r="E48" i="1"/>
  <c r="D48" i="1"/>
  <c r="B48" i="1"/>
  <c r="A48" i="1"/>
  <c r="P47" i="1"/>
  <c r="F47" i="1"/>
  <c r="E47" i="1"/>
  <c r="D47" i="1"/>
  <c r="C47" i="1"/>
  <c r="B47" i="1"/>
  <c r="A47" i="1"/>
  <c r="C46" i="1" s="1"/>
  <c r="P46" i="1"/>
  <c r="F46" i="1"/>
  <c r="E46" i="1"/>
  <c r="D46" i="1"/>
  <c r="B46" i="1"/>
  <c r="A46" i="1"/>
  <c r="C45" i="1" s="1"/>
  <c r="P45" i="1"/>
  <c r="F45" i="1"/>
  <c r="E45" i="1"/>
  <c r="D45" i="1"/>
  <c r="B45" i="1"/>
  <c r="A45" i="1"/>
  <c r="P44" i="1"/>
  <c r="F44" i="1"/>
  <c r="E44" i="1"/>
  <c r="D44" i="1"/>
  <c r="C44" i="1"/>
  <c r="B44" i="1"/>
  <c r="A44" i="1"/>
  <c r="P43" i="1"/>
  <c r="F43" i="1"/>
  <c r="E43" i="1"/>
  <c r="D43" i="1"/>
  <c r="C43" i="1"/>
  <c r="B43" i="1"/>
  <c r="A43" i="1"/>
  <c r="P42" i="1"/>
  <c r="F42" i="1"/>
  <c r="E42" i="1"/>
  <c r="D42" i="1"/>
  <c r="C42" i="1"/>
  <c r="B42" i="1"/>
  <c r="A42" i="1"/>
  <c r="C41" i="1" s="1"/>
  <c r="P41" i="1"/>
  <c r="F41" i="1"/>
  <c r="E41" i="1"/>
  <c r="D41" i="1"/>
  <c r="B41" i="1"/>
  <c r="A41" i="1"/>
  <c r="C40" i="1" s="1"/>
  <c r="P40" i="1"/>
  <c r="F40" i="1"/>
  <c r="E40" i="1"/>
  <c r="D40" i="1"/>
  <c r="B40" i="1"/>
  <c r="A40" i="1"/>
  <c r="C39" i="1" s="1"/>
  <c r="P39" i="1"/>
  <c r="F39" i="1"/>
  <c r="E39" i="1"/>
  <c r="D39" i="1"/>
  <c r="B39" i="1"/>
  <c r="A39" i="1"/>
  <c r="P38" i="1"/>
  <c r="F38" i="1"/>
  <c r="E38" i="1"/>
  <c r="D38" i="1"/>
  <c r="C38" i="1"/>
  <c r="B38" i="1"/>
  <c r="A38" i="1"/>
  <c r="C37" i="1" s="1"/>
  <c r="P37" i="1"/>
  <c r="F37" i="1"/>
  <c r="E37" i="1"/>
  <c r="D37" i="1"/>
  <c r="B37" i="1"/>
  <c r="A37" i="1"/>
  <c r="P36" i="1"/>
  <c r="F36" i="1"/>
  <c r="E36" i="1"/>
  <c r="D36" i="1"/>
  <c r="C36" i="1"/>
  <c r="B36" i="1"/>
  <c r="A36" i="1"/>
  <c r="P35" i="1"/>
  <c r="F35" i="1"/>
  <c r="E35" i="1"/>
  <c r="D35" i="1"/>
  <c r="C35" i="1"/>
  <c r="B35" i="1"/>
  <c r="A35" i="1"/>
  <c r="C34" i="1" s="1"/>
  <c r="P34" i="1"/>
  <c r="F34" i="1"/>
  <c r="E34" i="1"/>
  <c r="D34" i="1"/>
  <c r="B34" i="1"/>
  <c r="A34" i="1"/>
  <c r="P33" i="1"/>
  <c r="F33" i="1"/>
  <c r="E33" i="1"/>
  <c r="D33" i="1"/>
  <c r="C33" i="1"/>
  <c r="B33" i="1"/>
  <c r="A33" i="1"/>
  <c r="P32" i="1"/>
  <c r="F32" i="1"/>
  <c r="E32" i="1"/>
  <c r="D32" i="1"/>
  <c r="C32" i="1"/>
  <c r="B32" i="1"/>
  <c r="A32" i="1"/>
  <c r="P31" i="1"/>
  <c r="F31" i="1"/>
  <c r="E31" i="1"/>
  <c r="D31" i="1"/>
  <c r="C31" i="1"/>
  <c r="B31" i="1"/>
  <c r="A31" i="1"/>
  <c r="C30" i="1" s="1"/>
  <c r="P30" i="1"/>
  <c r="F30" i="1"/>
  <c r="E30" i="1"/>
  <c r="D30" i="1"/>
  <c r="B30" i="1"/>
  <c r="A30" i="1"/>
  <c r="C29" i="1" s="1"/>
  <c r="P29" i="1"/>
  <c r="F29" i="1"/>
  <c r="E29" i="1"/>
  <c r="D29" i="1"/>
  <c r="B29" i="1"/>
  <c r="A29" i="1"/>
  <c r="P28" i="1"/>
  <c r="F28" i="1"/>
  <c r="E28" i="1"/>
  <c r="D28" i="1"/>
  <c r="C28" i="1"/>
  <c r="B28" i="1"/>
  <c r="A28" i="1"/>
  <c r="P27" i="1"/>
  <c r="F27" i="1"/>
  <c r="E27" i="1"/>
  <c r="D27" i="1"/>
  <c r="C27" i="1"/>
  <c r="B27" i="1"/>
  <c r="A27" i="1"/>
  <c r="P26" i="1"/>
  <c r="F26" i="1"/>
  <c r="E26" i="1"/>
  <c r="D26" i="1"/>
  <c r="C26" i="1"/>
  <c r="B26" i="1"/>
  <c r="A26" i="1"/>
  <c r="C25" i="1" s="1"/>
  <c r="P25" i="1"/>
  <c r="F25" i="1"/>
  <c r="E25" i="1"/>
  <c r="D25" i="1"/>
  <c r="B25" i="1"/>
  <c r="A25" i="1"/>
  <c r="C24" i="1" s="1"/>
  <c r="P24" i="1"/>
  <c r="F24" i="1"/>
  <c r="E24" i="1"/>
  <c r="D24" i="1"/>
  <c r="B24" i="1"/>
  <c r="A24" i="1"/>
  <c r="C23" i="1" s="1"/>
  <c r="P23" i="1"/>
  <c r="F23" i="1"/>
  <c r="E23" i="1"/>
  <c r="D23" i="1"/>
  <c r="B23" i="1"/>
  <c r="A23" i="1"/>
  <c r="P22" i="1"/>
  <c r="F22" i="1"/>
  <c r="E22" i="1"/>
  <c r="D22" i="1"/>
  <c r="C22" i="1"/>
  <c r="B22" i="1"/>
  <c r="A22" i="1"/>
  <c r="C21" i="1" s="1"/>
  <c r="P21" i="1"/>
  <c r="F21" i="1"/>
  <c r="E21" i="1"/>
  <c r="D21" i="1"/>
  <c r="B21" i="1"/>
  <c r="A21" i="1"/>
  <c r="P20" i="1"/>
  <c r="F20" i="1"/>
  <c r="E20" i="1"/>
  <c r="D20" i="1"/>
  <c r="C20" i="1"/>
  <c r="B20" i="1"/>
  <c r="A20" i="1"/>
  <c r="P19" i="1"/>
  <c r="F19" i="1"/>
  <c r="E19" i="1"/>
  <c r="D19" i="1"/>
  <c r="C19" i="1"/>
  <c r="B19" i="1"/>
  <c r="A19" i="1"/>
  <c r="C18" i="1" s="1"/>
  <c r="P18" i="1"/>
  <c r="F18" i="1"/>
  <c r="E18" i="1"/>
  <c r="D18" i="1"/>
  <c r="B18" i="1"/>
  <c r="A18" i="1"/>
  <c r="C17" i="1" s="1"/>
  <c r="P17" i="1"/>
  <c r="F17" i="1"/>
  <c r="E17" i="1"/>
  <c r="D17" i="1"/>
  <c r="B17" i="1"/>
  <c r="A17" i="1"/>
  <c r="C16" i="1" s="1"/>
  <c r="P16" i="1"/>
  <c r="F16" i="1"/>
  <c r="E16" i="1"/>
  <c r="D16" i="1"/>
  <c r="B16" i="1"/>
  <c r="A16" i="1"/>
  <c r="P15" i="1"/>
  <c r="F15" i="1"/>
  <c r="E15" i="1"/>
  <c r="D15" i="1"/>
  <c r="C15" i="1"/>
  <c r="B15" i="1"/>
  <c r="A15" i="1"/>
  <c r="C14" i="1" s="1"/>
  <c r="P14" i="1"/>
  <c r="F14" i="1"/>
  <c r="E14" i="1"/>
  <c r="D14" i="1"/>
  <c r="B14" i="1"/>
  <c r="A14" i="1"/>
  <c r="C13" i="1" s="1"/>
  <c r="P13" i="1"/>
  <c r="F13" i="1"/>
  <c r="E13" i="1"/>
  <c r="D13" i="1"/>
  <c r="B13" i="1"/>
  <c r="A13" i="1"/>
  <c r="P12" i="1"/>
  <c r="F12" i="1"/>
  <c r="E12" i="1"/>
  <c r="D12" i="1"/>
  <c r="C12" i="1"/>
  <c r="B12" i="1"/>
  <c r="A12" i="1"/>
  <c r="P11" i="1"/>
  <c r="F11" i="1"/>
  <c r="E11" i="1"/>
  <c r="D11" i="1"/>
  <c r="C11" i="1"/>
  <c r="B11" i="1"/>
  <c r="A11" i="1"/>
  <c r="P10" i="1"/>
  <c r="F10" i="1"/>
  <c r="E10" i="1"/>
  <c r="D10" i="1"/>
  <c r="C10" i="1"/>
  <c r="B10" i="1"/>
  <c r="A10" i="1"/>
  <c r="C9" i="1" s="1"/>
  <c r="P9" i="1"/>
  <c r="F9" i="1"/>
  <c r="E9" i="1"/>
  <c r="D9" i="1"/>
  <c r="B9" i="1"/>
  <c r="A9" i="1"/>
  <c r="C8" i="1" s="1"/>
  <c r="P8" i="1"/>
  <c r="F8" i="1"/>
  <c r="E8" i="1"/>
  <c r="D8" i="1"/>
  <c r="B8" i="1"/>
  <c r="A8" i="1"/>
  <c r="C7" i="1" s="1"/>
  <c r="P7" i="1"/>
  <c r="F7" i="1"/>
  <c r="E7" i="1"/>
  <c r="D7" i="1"/>
  <c r="B7" i="1"/>
  <c r="A7" i="1"/>
  <c r="P6" i="1"/>
  <c r="F6" i="1"/>
  <c r="E6" i="1"/>
  <c r="D6" i="1"/>
  <c r="C6" i="1"/>
  <c r="B6" i="1"/>
  <c r="A6" i="1"/>
  <c r="C5" i="1" s="1"/>
  <c r="P5" i="1"/>
  <c r="F5" i="1"/>
  <c r="E5" i="1"/>
  <c r="D5" i="1"/>
  <c r="B5" i="1"/>
  <c r="A5" i="1"/>
  <c r="P4" i="1"/>
  <c r="F4" i="1"/>
  <c r="E4" i="1"/>
  <c r="D4" i="1"/>
  <c r="C4" i="1"/>
  <c r="B4" i="1"/>
  <c r="A4" i="1"/>
  <c r="P3" i="1"/>
  <c r="F3" i="1"/>
  <c r="E3" i="1"/>
  <c r="D3" i="1"/>
  <c r="C3" i="1"/>
  <c r="B3" i="1"/>
  <c r="A3" i="1"/>
  <c r="P2" i="1"/>
  <c r="F2" i="1"/>
  <c r="E2" i="1"/>
  <c r="D2" i="1"/>
  <c r="C2" i="1"/>
  <c r="B2" i="1"/>
  <c r="A2" i="1"/>
  <c r="C1" i="1" s="1"/>
  <c r="P1" i="1"/>
  <c r="F1" i="1"/>
  <c r="E1" i="1"/>
  <c r="D1" i="1"/>
  <c r="B1" i="1"/>
  <c r="A1" i="1"/>
</calcChain>
</file>

<file path=xl/sharedStrings.xml><?xml version="1.0" encoding="utf-8"?>
<sst xmlns="http://schemas.openxmlformats.org/spreadsheetml/2006/main" count="1008" uniqueCount="3">
  <si>
    <t>N</t>
  </si>
  <si>
    <t>Y</t>
  </si>
  <si>
    <t>N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</si>
</sst>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:mm;@"/>
  </numFmts>
  <fonts count="4" x14ac:knownFonts="1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14" fontId="1" fillId="0" borderId="0" xfId="0" applyNumberFormat="1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07_&#20225;&#21123;&#32068;\&#12304;EPG&#12305;\106\01.EPG&#20844;&#24335;+&#20013;&#33775;&#38651;&#20449;EPG\106rich_epg_&#36681;&#25563;&#26684;&#24335;sampl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節目表"/>
      <sheetName val="轉換公式"/>
      <sheetName val="E"/>
    </sheetNames>
    <sheetDataSet>
      <sheetData sheetId="0">
        <row r="2">
          <cell r="A2">
            <v>44200</v>
          </cell>
          <cell r="I2">
            <v>44201</v>
          </cell>
          <cell r="Q2">
            <v>44202</v>
          </cell>
          <cell r="Y2">
            <v>44203</v>
          </cell>
          <cell r="AG2">
            <v>44204</v>
          </cell>
          <cell r="AO2">
            <v>44205</v>
          </cell>
          <cell r="AW2">
            <v>44206</v>
          </cell>
        </row>
        <row r="4">
          <cell r="A4" t="str">
            <v>開始</v>
          </cell>
          <cell r="B4" t="str">
            <v>結束</v>
          </cell>
          <cell r="D4" t="str">
            <v>名稱</v>
          </cell>
          <cell r="E4" t="str">
            <v>級別</v>
          </cell>
          <cell r="H4" t="str">
            <v>集數</v>
          </cell>
          <cell r="I4" t="str">
            <v>開始</v>
          </cell>
          <cell r="J4" t="str">
            <v>結束</v>
          </cell>
          <cell r="L4" t="str">
            <v>名稱</v>
          </cell>
          <cell r="M4" t="str">
            <v>級別</v>
          </cell>
          <cell r="P4" t="str">
            <v>集數</v>
          </cell>
          <cell r="Q4" t="str">
            <v>開始</v>
          </cell>
          <cell r="T4" t="str">
            <v>名稱</v>
          </cell>
          <cell r="U4" t="str">
            <v>級別</v>
          </cell>
          <cell r="X4" t="str">
            <v>集數</v>
          </cell>
          <cell r="Y4" t="str">
            <v>開始</v>
          </cell>
          <cell r="Z4" t="str">
            <v>結束</v>
          </cell>
          <cell r="AB4" t="str">
            <v>名稱</v>
          </cell>
          <cell r="AC4" t="str">
            <v>級別</v>
          </cell>
          <cell r="AF4" t="str">
            <v>集數</v>
          </cell>
          <cell r="AG4" t="str">
            <v>開始</v>
          </cell>
          <cell r="AH4" t="str">
            <v>結束</v>
          </cell>
          <cell r="AJ4" t="str">
            <v>名稱</v>
          </cell>
          <cell r="AK4" t="str">
            <v>級別</v>
          </cell>
          <cell r="AN4" t="str">
            <v>集數</v>
          </cell>
          <cell r="AO4" t="str">
            <v>開始</v>
          </cell>
          <cell r="AP4" t="str">
            <v>結束</v>
          </cell>
          <cell r="AR4" t="str">
            <v>名稱</v>
          </cell>
          <cell r="AS4" t="str">
            <v>級別</v>
          </cell>
          <cell r="AV4" t="str">
            <v>集數</v>
          </cell>
          <cell r="AW4" t="str">
            <v>開始</v>
          </cell>
          <cell r="AX4" t="str">
            <v>結束</v>
          </cell>
          <cell r="AZ4" t="str">
            <v>名稱</v>
          </cell>
          <cell r="BA4" t="str">
            <v>級別</v>
          </cell>
          <cell r="BD4" t="str">
            <v>集數</v>
          </cell>
        </row>
        <row r="5">
          <cell r="A5">
            <v>0</v>
          </cell>
          <cell r="B5">
            <v>2.0833333333333332E-2</v>
          </cell>
          <cell r="D5" t="str">
            <v>廢材王子(12)</v>
          </cell>
          <cell r="E5" t="str">
            <v>普</v>
          </cell>
          <cell r="H5">
            <v>4</v>
          </cell>
          <cell r="I5">
            <v>0</v>
          </cell>
          <cell r="J5">
            <v>2.0833333333333332E-2</v>
          </cell>
          <cell r="L5" t="str">
            <v>廢材王子(12)</v>
          </cell>
          <cell r="M5" t="str">
            <v>普</v>
          </cell>
          <cell r="P5">
            <v>5</v>
          </cell>
          <cell r="Q5">
            <v>0</v>
          </cell>
          <cell r="T5" t="str">
            <v>廢材王子(12)</v>
          </cell>
          <cell r="U5" t="str">
            <v>普</v>
          </cell>
          <cell r="X5">
            <v>6</v>
          </cell>
          <cell r="Y5">
            <v>0</v>
          </cell>
          <cell r="Z5">
            <v>2.0833333333333332E-2</v>
          </cell>
          <cell r="AB5" t="str">
            <v>廢材王子(12)</v>
          </cell>
          <cell r="AC5" t="str">
            <v>普</v>
          </cell>
          <cell r="AF5">
            <v>7</v>
          </cell>
          <cell r="AG5">
            <v>0</v>
          </cell>
          <cell r="AH5">
            <v>2.0833333333333332E-2</v>
          </cell>
          <cell r="AJ5" t="str">
            <v>廢材王子(12)</v>
          </cell>
          <cell r="AK5" t="str">
            <v>普</v>
          </cell>
          <cell r="AN5">
            <v>8</v>
          </cell>
          <cell r="AO5">
            <v>0</v>
          </cell>
          <cell r="AP5">
            <v>2.0833333333333332E-2</v>
          </cell>
          <cell r="AR5" t="str">
            <v>機甲戰龍2(26)</v>
          </cell>
          <cell r="AS5" t="str">
            <v>普</v>
          </cell>
          <cell r="AV5">
            <v>8</v>
          </cell>
          <cell r="AW5">
            <v>0</v>
          </cell>
          <cell r="AX5">
            <v>2.0833333333333332E-2</v>
          </cell>
          <cell r="AZ5" t="str">
            <v>機甲戰龍2(26)</v>
          </cell>
          <cell r="BA5" t="str">
            <v>普</v>
          </cell>
          <cell r="BD5">
            <v>9</v>
          </cell>
        </row>
        <row r="6">
          <cell r="A6">
            <v>2.0833333333333332E-2</v>
          </cell>
          <cell r="B6">
            <v>4.1666666666666699E-2</v>
          </cell>
          <cell r="D6" t="str">
            <v>廢材王子(12)</v>
          </cell>
          <cell r="E6" t="str">
            <v>普</v>
          </cell>
          <cell r="H6">
            <v>5</v>
          </cell>
          <cell r="I6">
            <v>2.0833333333333332E-2</v>
          </cell>
          <cell r="J6">
            <v>4.1666666666666699E-2</v>
          </cell>
          <cell r="L6" t="str">
            <v>廢材王子(12)</v>
          </cell>
          <cell r="M6" t="str">
            <v>普</v>
          </cell>
          <cell r="P6">
            <v>6</v>
          </cell>
          <cell r="Q6">
            <v>2.0833333333333332E-2</v>
          </cell>
          <cell r="T6" t="str">
            <v>廢材王子(12)</v>
          </cell>
          <cell r="U6" t="str">
            <v>普</v>
          </cell>
          <cell r="X6">
            <v>7</v>
          </cell>
          <cell r="Y6">
            <v>2.0833333333333332E-2</v>
          </cell>
          <cell r="Z6">
            <v>4.1666666666666699E-2</v>
          </cell>
          <cell r="AB6" t="str">
            <v>廢材王子(12)</v>
          </cell>
          <cell r="AC6" t="str">
            <v>普</v>
          </cell>
          <cell r="AF6">
            <v>8</v>
          </cell>
          <cell r="AG6">
            <v>2.0833333333333332E-2</v>
          </cell>
          <cell r="AH6">
            <v>4.1666666666666699E-2</v>
          </cell>
          <cell r="AJ6" t="str">
            <v>廢材王子(12)</v>
          </cell>
          <cell r="AK6" t="str">
            <v>普</v>
          </cell>
          <cell r="AN6">
            <v>9</v>
          </cell>
          <cell r="AO6">
            <v>2.0833333333333332E-2</v>
          </cell>
          <cell r="AP6">
            <v>4.1666666666666699E-2</v>
          </cell>
          <cell r="AR6" t="str">
            <v>機甲戰龍2(26)</v>
          </cell>
          <cell r="AS6" t="str">
            <v>普</v>
          </cell>
          <cell r="AV6">
            <v>9</v>
          </cell>
          <cell r="AW6">
            <v>2.0833333333333332E-2</v>
          </cell>
          <cell r="AX6">
            <v>4.1666666666666699E-2</v>
          </cell>
          <cell r="AZ6" t="str">
            <v>機甲戰龍2(26)</v>
          </cell>
          <cell r="BA6" t="str">
            <v>普</v>
          </cell>
          <cell r="BD6">
            <v>10</v>
          </cell>
        </row>
        <row r="7">
          <cell r="A7">
            <v>4.1666666666666699E-2</v>
          </cell>
          <cell r="B7">
            <v>6.25E-2</v>
          </cell>
          <cell r="D7" t="str">
            <v>天晴爛漫(13)</v>
          </cell>
          <cell r="E7" t="str">
            <v>護</v>
          </cell>
          <cell r="H7">
            <v>1</v>
          </cell>
          <cell r="I7">
            <v>4.1666666666666699E-2</v>
          </cell>
          <cell r="J7">
            <v>6.25E-2</v>
          </cell>
          <cell r="L7" t="str">
            <v>卡片戰鬥!! 先導者 (51)</v>
          </cell>
          <cell r="M7" t="str">
            <v>普</v>
          </cell>
          <cell r="P7">
            <v>39</v>
          </cell>
          <cell r="Q7">
            <v>4.1666666666666699E-2</v>
          </cell>
          <cell r="T7" t="str">
            <v>卡片戰鬥!! 先導者 (51)</v>
          </cell>
          <cell r="U7" t="str">
            <v>普</v>
          </cell>
          <cell r="X7">
            <v>40</v>
          </cell>
          <cell r="Y7">
            <v>4.1666666666666699E-2</v>
          </cell>
          <cell r="Z7">
            <v>6.25E-2</v>
          </cell>
          <cell r="AB7" t="str">
            <v>秘密X戰士 幻影甜心(64)</v>
          </cell>
          <cell r="AC7" t="str">
            <v>普</v>
          </cell>
          <cell r="AF7">
            <v>39</v>
          </cell>
          <cell r="AG7">
            <v>4.1666666666666699E-2</v>
          </cell>
          <cell r="AH7">
            <v>6.25E-2</v>
          </cell>
          <cell r="AJ7" t="str">
            <v>秘密X戰士 幻影甜心(64)</v>
          </cell>
          <cell r="AK7" t="str">
            <v>普</v>
          </cell>
          <cell r="AN7">
            <v>40</v>
          </cell>
          <cell r="AO7">
            <v>4.1666666666666699E-2</v>
          </cell>
          <cell r="AP7">
            <v>6.25E-2</v>
          </cell>
          <cell r="AR7" t="str">
            <v>白箱(26)</v>
          </cell>
          <cell r="AS7" t="str">
            <v>普</v>
          </cell>
          <cell r="AV7">
            <v>19</v>
          </cell>
          <cell r="AW7">
            <v>4.1666666666666699E-2</v>
          </cell>
          <cell r="AX7">
            <v>6.25E-2</v>
          </cell>
          <cell r="AZ7" t="str">
            <v>白箱(26)</v>
          </cell>
          <cell r="BA7" t="str">
            <v>普</v>
          </cell>
          <cell r="BD7">
            <v>20</v>
          </cell>
        </row>
        <row r="8">
          <cell r="A8">
            <v>6.25E-2</v>
          </cell>
          <cell r="B8">
            <v>8.3333333333333301E-2</v>
          </cell>
          <cell r="D8" t="str">
            <v>天晴爛漫(13)</v>
          </cell>
          <cell r="E8" t="str">
            <v>護</v>
          </cell>
          <cell r="H8">
            <v>2</v>
          </cell>
          <cell r="I8">
            <v>6.25E-2</v>
          </cell>
          <cell r="J8">
            <v>8.3333333333333301E-2</v>
          </cell>
          <cell r="L8" t="str">
            <v>卡片戰鬥!! 先導者 (51)</v>
          </cell>
          <cell r="M8" t="str">
            <v>普</v>
          </cell>
          <cell r="P8">
            <v>40</v>
          </cell>
          <cell r="Q8">
            <v>6.25E-2</v>
          </cell>
          <cell r="T8" t="str">
            <v>卡片戰鬥!! 先導者 (51)</v>
          </cell>
          <cell r="U8" t="str">
            <v>普</v>
          </cell>
          <cell r="X8">
            <v>41</v>
          </cell>
          <cell r="Y8">
            <v>6.25E-2</v>
          </cell>
          <cell r="Z8">
            <v>8.3333333333333301E-2</v>
          </cell>
          <cell r="AB8" t="str">
            <v>秘密X戰士 幻影甜心(64)</v>
          </cell>
          <cell r="AC8" t="str">
            <v>普</v>
          </cell>
          <cell r="AF8">
            <v>40</v>
          </cell>
          <cell r="AG8">
            <v>6.25E-2</v>
          </cell>
          <cell r="AH8">
            <v>8.3333333333333301E-2</v>
          </cell>
          <cell r="AJ8" t="str">
            <v>秘密X戰士 幻影甜心(64)</v>
          </cell>
          <cell r="AK8" t="str">
            <v>普</v>
          </cell>
          <cell r="AN8">
            <v>41</v>
          </cell>
          <cell r="AO8">
            <v>6.25E-2</v>
          </cell>
          <cell r="AP8">
            <v>8.3333333333333301E-2</v>
          </cell>
          <cell r="AR8" t="str">
            <v>白箱(26)</v>
          </cell>
          <cell r="AS8" t="str">
            <v>普</v>
          </cell>
          <cell r="AV8">
            <v>20</v>
          </cell>
          <cell r="AW8">
            <v>6.25E-2</v>
          </cell>
          <cell r="AX8">
            <v>8.3333333333333301E-2</v>
          </cell>
          <cell r="AZ8" t="str">
            <v>白箱(26)</v>
          </cell>
          <cell r="BA8" t="str">
            <v>普</v>
          </cell>
          <cell r="BD8">
            <v>21</v>
          </cell>
        </row>
        <row r="9">
          <cell r="A9">
            <v>8.3333333333333301E-2</v>
          </cell>
          <cell r="B9">
            <v>0.104166666666667</v>
          </cell>
          <cell r="D9" t="str">
            <v xml:space="preserve">魔法X戰士 魔力純心(51) </v>
          </cell>
          <cell r="E9" t="str">
            <v>普</v>
          </cell>
          <cell r="H9">
            <v>38</v>
          </cell>
          <cell r="I9">
            <v>8.3333333333333301E-2</v>
          </cell>
          <cell r="J9">
            <v>0.104166666666667</v>
          </cell>
          <cell r="L9" t="str">
            <v xml:space="preserve">魔法X戰士 魔力純心(51) </v>
          </cell>
          <cell r="M9" t="str">
            <v>普</v>
          </cell>
          <cell r="P9">
            <v>39</v>
          </cell>
          <cell r="Q9">
            <v>8.3333333333333301E-2</v>
          </cell>
          <cell r="T9" t="str">
            <v xml:space="preserve">魔法X戰士 魔力純心(51) </v>
          </cell>
          <cell r="U9" t="str">
            <v>普</v>
          </cell>
          <cell r="X9">
            <v>40</v>
          </cell>
          <cell r="Y9">
            <v>8.3333333333333301E-2</v>
          </cell>
          <cell r="Z9">
            <v>0.104166666666667</v>
          </cell>
          <cell r="AB9" t="str">
            <v xml:space="preserve">魔法X戰士 魔力純心(51) </v>
          </cell>
          <cell r="AC9" t="str">
            <v>普</v>
          </cell>
          <cell r="AF9">
            <v>41</v>
          </cell>
          <cell r="AG9">
            <v>8.3333333333333301E-2</v>
          </cell>
          <cell r="AH9">
            <v>0.104166666666667</v>
          </cell>
          <cell r="AJ9" t="str">
            <v xml:space="preserve">魔法X戰士 魔力純心(51) </v>
          </cell>
          <cell r="AK9" t="str">
            <v>普</v>
          </cell>
          <cell r="AN9">
            <v>42</v>
          </cell>
          <cell r="AO9">
            <v>8.3333333333333301E-2</v>
          </cell>
          <cell r="AP9">
            <v>0.104166666666667</v>
          </cell>
          <cell r="AR9" t="str">
            <v>戰士哥米帝(26)</v>
          </cell>
          <cell r="AS9" t="str">
            <v>普</v>
          </cell>
          <cell r="AV9">
            <v>22</v>
          </cell>
          <cell r="AW9">
            <v>8.3333333333333301E-2</v>
          </cell>
          <cell r="AX9">
            <v>0.104166666666667</v>
          </cell>
          <cell r="AZ9" t="str">
            <v>戰士哥米帝(26)</v>
          </cell>
          <cell r="BA9" t="str">
            <v>普</v>
          </cell>
          <cell r="BD9">
            <v>24</v>
          </cell>
        </row>
        <row r="10">
          <cell r="A10">
            <v>0.104166666666667</v>
          </cell>
          <cell r="B10">
            <v>0.125</v>
          </cell>
          <cell r="D10" t="str">
            <v xml:space="preserve">魔法X戰士 魔力純心(51) </v>
          </cell>
          <cell r="E10" t="str">
            <v>普</v>
          </cell>
          <cell r="H10">
            <v>39</v>
          </cell>
          <cell r="I10">
            <v>0.104166666666667</v>
          </cell>
          <cell r="J10">
            <v>0.125</v>
          </cell>
          <cell r="L10" t="str">
            <v xml:space="preserve">魔法X戰士 魔力純心(51) </v>
          </cell>
          <cell r="M10" t="str">
            <v>普</v>
          </cell>
          <cell r="P10">
            <v>40</v>
          </cell>
          <cell r="Q10">
            <v>0.104166666666667</v>
          </cell>
          <cell r="T10" t="str">
            <v xml:space="preserve">魔法X戰士 魔力純心(51) </v>
          </cell>
          <cell r="U10" t="str">
            <v>普</v>
          </cell>
          <cell r="X10">
            <v>41</v>
          </cell>
          <cell r="Y10">
            <v>0.104166666666667</v>
          </cell>
          <cell r="Z10">
            <v>0.125</v>
          </cell>
          <cell r="AB10" t="str">
            <v xml:space="preserve">魔法X戰士 魔力純心(51) </v>
          </cell>
          <cell r="AC10" t="str">
            <v>普</v>
          </cell>
          <cell r="AF10">
            <v>42</v>
          </cell>
          <cell r="AG10">
            <v>0.104166666666667</v>
          </cell>
          <cell r="AH10">
            <v>0.125</v>
          </cell>
          <cell r="AJ10" t="str">
            <v xml:space="preserve">魔法X戰士 魔力純心(51) </v>
          </cell>
          <cell r="AK10" t="str">
            <v>普</v>
          </cell>
          <cell r="AN10">
            <v>43</v>
          </cell>
          <cell r="AO10">
            <v>0.104166666666667</v>
          </cell>
          <cell r="AP10">
            <v>0.125</v>
          </cell>
          <cell r="AR10" t="str">
            <v>戰士哥米帝(26)</v>
          </cell>
          <cell r="AS10" t="str">
            <v>普</v>
          </cell>
          <cell r="AV10">
            <v>23</v>
          </cell>
          <cell r="AW10">
            <v>0.104166666666667</v>
          </cell>
          <cell r="AX10">
            <v>0.125</v>
          </cell>
          <cell r="AZ10" t="str">
            <v>戰士哥米帝(26)</v>
          </cell>
          <cell r="BA10" t="str">
            <v>普</v>
          </cell>
          <cell r="BD10">
            <v>25</v>
          </cell>
        </row>
        <row r="11">
          <cell r="A11">
            <v>0.125</v>
          </cell>
          <cell r="B11">
            <v>0.14583333333333301</v>
          </cell>
          <cell r="D11" t="str">
            <v>極速小子(26)</v>
          </cell>
          <cell r="E11" t="str">
            <v>普</v>
          </cell>
          <cell r="H11">
            <v>19</v>
          </cell>
          <cell r="I11">
            <v>0.125</v>
          </cell>
          <cell r="J11">
            <v>0.14583333333333301</v>
          </cell>
          <cell r="L11" t="str">
            <v>極速小子(26)</v>
          </cell>
          <cell r="M11" t="str">
            <v>普</v>
          </cell>
          <cell r="P11">
            <v>20</v>
          </cell>
          <cell r="Q11">
            <v>0.125</v>
          </cell>
          <cell r="T11" t="str">
            <v>極速小子(26)</v>
          </cell>
          <cell r="U11" t="str">
            <v>普</v>
          </cell>
          <cell r="X11">
            <v>21</v>
          </cell>
          <cell r="Y11">
            <v>0.125</v>
          </cell>
          <cell r="Z11">
            <v>0.14583333333333301</v>
          </cell>
          <cell r="AB11" t="str">
            <v>極速小子(26)</v>
          </cell>
          <cell r="AC11" t="str">
            <v>普</v>
          </cell>
          <cell r="AF11">
            <v>22</v>
          </cell>
          <cell r="AG11">
            <v>0.125</v>
          </cell>
          <cell r="AH11">
            <v>0.14583333333333301</v>
          </cell>
          <cell r="AJ11" t="str">
            <v>極速小子(26)</v>
          </cell>
          <cell r="AK11" t="str">
            <v>普</v>
          </cell>
          <cell r="AN11">
            <v>23</v>
          </cell>
          <cell r="AO11">
            <v>0.125</v>
          </cell>
          <cell r="AP11">
            <v>0.14583333333333301</v>
          </cell>
          <cell r="AR11" t="str">
            <v>戰士哥米帝(26)</v>
          </cell>
          <cell r="AS11" t="str">
            <v>普</v>
          </cell>
          <cell r="AV11">
            <v>24</v>
          </cell>
          <cell r="AW11">
            <v>0.125</v>
          </cell>
          <cell r="AX11">
            <v>0.14583333333333301</v>
          </cell>
          <cell r="AZ11" t="str">
            <v>戰士哥米帝(26)</v>
          </cell>
          <cell r="BA11" t="str">
            <v>普</v>
          </cell>
          <cell r="BD11">
            <v>26</v>
          </cell>
        </row>
        <row r="12">
          <cell r="A12">
            <v>0.14583333333333301</v>
          </cell>
          <cell r="B12">
            <v>0.16666666666666699</v>
          </cell>
          <cell r="D12" t="str">
            <v>極速小子(26)</v>
          </cell>
          <cell r="E12" t="str">
            <v>普</v>
          </cell>
          <cell r="H12">
            <v>20</v>
          </cell>
          <cell r="I12">
            <v>0.14583333333333301</v>
          </cell>
          <cell r="J12">
            <v>0.16666666666666699</v>
          </cell>
          <cell r="L12" t="str">
            <v>極速小子(26)</v>
          </cell>
          <cell r="M12" t="str">
            <v>普</v>
          </cell>
          <cell r="P12">
            <v>21</v>
          </cell>
          <cell r="Q12">
            <v>0.14583333333333301</v>
          </cell>
          <cell r="T12" t="str">
            <v>極速小子(26)</v>
          </cell>
          <cell r="U12" t="str">
            <v>普</v>
          </cell>
          <cell r="X12">
            <v>22</v>
          </cell>
          <cell r="Y12">
            <v>0.14583333333333301</v>
          </cell>
          <cell r="Z12">
            <v>0.16666666666666699</v>
          </cell>
          <cell r="AB12" t="str">
            <v>極速小子(26)</v>
          </cell>
          <cell r="AC12" t="str">
            <v>普</v>
          </cell>
          <cell r="AF12">
            <v>23</v>
          </cell>
          <cell r="AG12">
            <v>0.14583333333333301</v>
          </cell>
          <cell r="AH12">
            <v>0.16666666666666699</v>
          </cell>
          <cell r="AJ12" t="str">
            <v>極速小子(26)</v>
          </cell>
          <cell r="AK12" t="str">
            <v>普</v>
          </cell>
          <cell r="AN12">
            <v>24</v>
          </cell>
          <cell r="AO12">
            <v>0.14583333333333301</v>
          </cell>
          <cell r="AP12">
            <v>0.16666666666666699</v>
          </cell>
          <cell r="AR12" t="str">
            <v>戰士哥米帝(26)</v>
          </cell>
          <cell r="AS12" t="str">
            <v>普</v>
          </cell>
          <cell r="AV12">
            <v>25</v>
          </cell>
          <cell r="AW12">
            <v>0.14583333333333301</v>
          </cell>
          <cell r="AX12">
            <v>0.16666666666666699</v>
          </cell>
          <cell r="AZ12" t="str">
            <v>沙漠王子法拉特(26)</v>
          </cell>
          <cell r="BA12" t="str">
            <v>普</v>
          </cell>
          <cell r="BD12">
            <v>1</v>
          </cell>
        </row>
        <row r="13">
          <cell r="A13">
            <v>0.16666666666666699</v>
          </cell>
          <cell r="B13">
            <v>0.1875</v>
          </cell>
          <cell r="D13" t="str">
            <v>愛吃拉麵的小泉同學(12)</v>
          </cell>
          <cell r="E13" t="str">
            <v>普</v>
          </cell>
          <cell r="H13">
            <v>8</v>
          </cell>
          <cell r="I13">
            <v>0.16666666666666699</v>
          </cell>
          <cell r="J13">
            <v>0.1875</v>
          </cell>
          <cell r="L13" t="str">
            <v>愛吃拉麵的小泉同學(12)</v>
          </cell>
          <cell r="M13" t="str">
            <v>普</v>
          </cell>
          <cell r="P13">
            <v>9</v>
          </cell>
          <cell r="Q13">
            <v>0.16666666666666699</v>
          </cell>
          <cell r="T13" t="str">
            <v>愛吃拉麵的小泉同學(12)</v>
          </cell>
          <cell r="U13" t="str">
            <v>普</v>
          </cell>
          <cell r="X13">
            <v>10</v>
          </cell>
          <cell r="Y13">
            <v>0.16666666666666699</v>
          </cell>
          <cell r="Z13">
            <v>0.1875</v>
          </cell>
          <cell r="AB13" t="str">
            <v>愛吃拉麵的小泉同學(12)</v>
          </cell>
          <cell r="AC13" t="str">
            <v>普</v>
          </cell>
          <cell r="AF13">
            <v>11</v>
          </cell>
          <cell r="AG13">
            <v>0.16666666666666699</v>
          </cell>
          <cell r="AH13">
            <v>0.1875</v>
          </cell>
          <cell r="AJ13" t="str">
            <v>愛吃拉麵的小泉同學(12)</v>
          </cell>
          <cell r="AK13" t="str">
            <v>普</v>
          </cell>
          <cell r="AN13">
            <v>12</v>
          </cell>
          <cell r="AO13">
            <v>0.16666666666666699</v>
          </cell>
          <cell r="AP13">
            <v>0.1875</v>
          </cell>
          <cell r="AR13" t="str">
            <v>ABC小熊(26)</v>
          </cell>
          <cell r="AS13" t="str">
            <v>普</v>
          </cell>
          <cell r="AV13">
            <v>17</v>
          </cell>
          <cell r="AW13">
            <v>0.16666666666666699</v>
          </cell>
          <cell r="AX13">
            <v>0.1875</v>
          </cell>
          <cell r="AZ13" t="str">
            <v>ABC小熊(26)</v>
          </cell>
          <cell r="BA13" t="str">
            <v>普</v>
          </cell>
          <cell r="BD13">
            <v>19</v>
          </cell>
        </row>
        <row r="14">
          <cell r="A14">
            <v>0.1875</v>
          </cell>
          <cell r="B14">
            <v>0.20833333333333301</v>
          </cell>
          <cell r="D14" t="str">
            <v>愛吃拉麵的小泉同學(12)</v>
          </cell>
          <cell r="E14" t="str">
            <v>普</v>
          </cell>
          <cell r="H14">
            <v>9</v>
          </cell>
          <cell r="I14">
            <v>0.1875</v>
          </cell>
          <cell r="J14">
            <v>0.20833333333333301</v>
          </cell>
          <cell r="L14" t="str">
            <v>愛吃拉麵的小泉同學(12)</v>
          </cell>
          <cell r="M14" t="str">
            <v>普</v>
          </cell>
          <cell r="P14">
            <v>10</v>
          </cell>
          <cell r="Q14">
            <v>0.1875</v>
          </cell>
          <cell r="T14" t="str">
            <v>愛吃拉麵的小泉同學(12)</v>
          </cell>
          <cell r="U14" t="str">
            <v>普</v>
          </cell>
          <cell r="X14">
            <v>11</v>
          </cell>
          <cell r="Y14">
            <v>0.1875</v>
          </cell>
          <cell r="Z14">
            <v>0.20833333333333301</v>
          </cell>
          <cell r="AB14" t="str">
            <v>愛吃拉麵的小泉同學(12)</v>
          </cell>
          <cell r="AC14" t="str">
            <v>普</v>
          </cell>
          <cell r="AF14">
            <v>12</v>
          </cell>
          <cell r="AG14">
            <v>0.1875</v>
          </cell>
          <cell r="AH14">
            <v>0.20833333333333301</v>
          </cell>
          <cell r="AJ14" t="str">
            <v>星夢手記(12)</v>
          </cell>
          <cell r="AK14" t="str">
            <v>普</v>
          </cell>
          <cell r="AN14">
            <v>1</v>
          </cell>
          <cell r="AO14">
            <v>0.1875</v>
          </cell>
          <cell r="AP14">
            <v>0.20833333333333301</v>
          </cell>
          <cell r="AR14" t="str">
            <v>ABC小熊(26)</v>
          </cell>
          <cell r="AS14" t="str">
            <v>普</v>
          </cell>
          <cell r="AV14">
            <v>18</v>
          </cell>
          <cell r="AW14">
            <v>0.1875</v>
          </cell>
          <cell r="AX14">
            <v>0.20833333333333301</v>
          </cell>
          <cell r="AZ14" t="str">
            <v>ABC小熊(26)</v>
          </cell>
          <cell r="BA14" t="str">
            <v>普</v>
          </cell>
          <cell r="BD14">
            <v>20</v>
          </cell>
        </row>
        <row r="15">
          <cell r="A15">
            <v>0.20833333333333301</v>
          </cell>
          <cell r="B15">
            <v>0.22916666666666699</v>
          </cell>
          <cell r="D15" t="str">
            <v>天晴爛漫(13)</v>
          </cell>
          <cell r="E15" t="str">
            <v>護</v>
          </cell>
          <cell r="H15">
            <v>1</v>
          </cell>
          <cell r="I15">
            <v>0.20833333333333301</v>
          </cell>
          <cell r="J15">
            <v>0.22916666666666699</v>
          </cell>
          <cell r="L15" t="str">
            <v>卡片戰鬥!! 先導者 (51)</v>
          </cell>
          <cell r="M15" t="str">
            <v>普</v>
          </cell>
          <cell r="P15">
            <v>39</v>
          </cell>
          <cell r="Q15">
            <v>0.20833333333333301</v>
          </cell>
          <cell r="T15" t="str">
            <v>卡片戰鬥!! 先導者 (51)</v>
          </cell>
          <cell r="U15" t="str">
            <v>普</v>
          </cell>
          <cell r="X15">
            <v>40</v>
          </cell>
          <cell r="Y15">
            <v>0.20833333333333301</v>
          </cell>
          <cell r="Z15">
            <v>0.22916666666666699</v>
          </cell>
          <cell r="AB15" t="str">
            <v>秘密X戰士 幻影甜心(64)</v>
          </cell>
          <cell r="AC15" t="str">
            <v>普</v>
          </cell>
          <cell r="AF15">
            <v>39</v>
          </cell>
          <cell r="AG15">
            <v>0.20833333333333301</v>
          </cell>
          <cell r="AH15">
            <v>0.22916666666666699</v>
          </cell>
          <cell r="AJ15" t="str">
            <v>秘密X戰士 幻影甜心(64)</v>
          </cell>
          <cell r="AK15" t="str">
            <v>普</v>
          </cell>
          <cell r="AN15">
            <v>40</v>
          </cell>
          <cell r="AO15">
            <v>0.20833333333333301</v>
          </cell>
          <cell r="AP15">
            <v>0.22916666666666699</v>
          </cell>
          <cell r="AR15" t="str">
            <v>ABC小熊(26)</v>
          </cell>
          <cell r="AS15" t="str">
            <v>普</v>
          </cell>
          <cell r="AV15">
            <v>19</v>
          </cell>
          <cell r="AW15">
            <v>0.20833333333333301</v>
          </cell>
          <cell r="AX15">
            <v>0.22916666666666699</v>
          </cell>
          <cell r="AZ15" t="str">
            <v>ABC小熊(26)</v>
          </cell>
          <cell r="BA15" t="str">
            <v>普</v>
          </cell>
          <cell r="BD15">
            <v>21</v>
          </cell>
        </row>
        <row r="16">
          <cell r="A16">
            <v>0.22916666666666699</v>
          </cell>
          <cell r="B16">
            <v>0.25</v>
          </cell>
          <cell r="D16" t="str">
            <v>天晴爛漫(13)</v>
          </cell>
          <cell r="E16" t="str">
            <v>護</v>
          </cell>
          <cell r="H16">
            <v>2</v>
          </cell>
          <cell r="I16">
            <v>0.22916666666666699</v>
          </cell>
          <cell r="J16">
            <v>0.25</v>
          </cell>
          <cell r="L16" t="str">
            <v>卡片戰鬥!! 先導者 (51)</v>
          </cell>
          <cell r="M16" t="str">
            <v>普</v>
          </cell>
          <cell r="P16">
            <v>40</v>
          </cell>
          <cell r="Q16">
            <v>0.22916666666666699</v>
          </cell>
          <cell r="T16" t="str">
            <v>卡片戰鬥!! 先導者 (51)</v>
          </cell>
          <cell r="U16" t="str">
            <v>普</v>
          </cell>
          <cell r="X16">
            <v>41</v>
          </cell>
          <cell r="Y16">
            <v>0.22916666666666699</v>
          </cell>
          <cell r="Z16">
            <v>0.25</v>
          </cell>
          <cell r="AB16" t="str">
            <v>秘密X戰士 幻影甜心(64)</v>
          </cell>
          <cell r="AC16" t="str">
            <v>普</v>
          </cell>
          <cell r="AF16">
            <v>40</v>
          </cell>
          <cell r="AG16">
            <v>0.22916666666666699</v>
          </cell>
          <cell r="AH16">
            <v>0.25</v>
          </cell>
          <cell r="AJ16" t="str">
            <v>秘密X戰士 幻影甜心(64)</v>
          </cell>
          <cell r="AK16" t="str">
            <v>普</v>
          </cell>
          <cell r="AN16">
            <v>41</v>
          </cell>
          <cell r="AO16">
            <v>0.22916666666666699</v>
          </cell>
          <cell r="AP16">
            <v>0.25</v>
          </cell>
          <cell r="AR16" t="str">
            <v>ABC小熊(26)</v>
          </cell>
          <cell r="AS16" t="str">
            <v>普</v>
          </cell>
          <cell r="AV16">
            <v>20</v>
          </cell>
          <cell r="AW16">
            <v>0.22916666666666699</v>
          </cell>
          <cell r="AX16">
            <v>0.25</v>
          </cell>
          <cell r="AZ16" t="str">
            <v>ABC小熊(26)</v>
          </cell>
          <cell r="BA16" t="str">
            <v>普</v>
          </cell>
          <cell r="BD16">
            <v>22</v>
          </cell>
        </row>
        <row r="17">
          <cell r="A17">
            <v>0.25</v>
          </cell>
          <cell r="B17">
            <v>0.27083333333333298</v>
          </cell>
          <cell r="D17" t="str">
            <v xml:space="preserve">魔法X戰士 魔力純心(51) </v>
          </cell>
          <cell r="E17" t="str">
            <v>普</v>
          </cell>
          <cell r="H17">
            <v>38</v>
          </cell>
          <cell r="I17">
            <v>0.25</v>
          </cell>
          <cell r="J17">
            <v>0.27083333333333298</v>
          </cell>
          <cell r="L17" t="str">
            <v xml:space="preserve">魔法X戰士 魔力純心(51) </v>
          </cell>
          <cell r="M17" t="str">
            <v>普</v>
          </cell>
          <cell r="P17">
            <v>39</v>
          </cell>
          <cell r="Q17">
            <v>0.25</v>
          </cell>
          <cell r="T17" t="str">
            <v xml:space="preserve">魔法X戰士 魔力純心(51) </v>
          </cell>
          <cell r="U17" t="str">
            <v>普</v>
          </cell>
          <cell r="X17">
            <v>40</v>
          </cell>
          <cell r="Y17">
            <v>0.25</v>
          </cell>
          <cell r="Z17">
            <v>0.27083333333333298</v>
          </cell>
          <cell r="AB17" t="str">
            <v xml:space="preserve">魔法X戰士 魔力純心(51) </v>
          </cell>
          <cell r="AC17" t="str">
            <v>普</v>
          </cell>
          <cell r="AF17">
            <v>41</v>
          </cell>
          <cell r="AG17">
            <v>0.25</v>
          </cell>
          <cell r="AH17">
            <v>0.27083333333333298</v>
          </cell>
          <cell r="AJ17" t="str">
            <v xml:space="preserve">魔法X戰士 魔力純心(51) </v>
          </cell>
          <cell r="AK17" t="str">
            <v>普</v>
          </cell>
          <cell r="AN17">
            <v>42</v>
          </cell>
          <cell r="AO17">
            <v>0.25</v>
          </cell>
          <cell r="AP17">
            <v>0.27083333333333298</v>
          </cell>
          <cell r="AR17" t="str">
            <v>機甲戰龍2(26)</v>
          </cell>
          <cell r="AS17" t="str">
            <v>普</v>
          </cell>
          <cell r="AV17">
            <v>8</v>
          </cell>
          <cell r="AW17">
            <v>0.25</v>
          </cell>
          <cell r="AX17">
            <v>0.27083333333333298</v>
          </cell>
          <cell r="AZ17" t="str">
            <v>機甲戰龍2(26)</v>
          </cell>
          <cell r="BA17" t="str">
            <v>普</v>
          </cell>
          <cell r="BD17">
            <v>9</v>
          </cell>
        </row>
        <row r="18">
          <cell r="A18">
            <v>0.27083333333333298</v>
          </cell>
          <cell r="B18">
            <v>0.29166666666666702</v>
          </cell>
          <cell r="D18" t="str">
            <v xml:space="preserve">魔法X戰士 魔力純心(51) </v>
          </cell>
          <cell r="E18" t="str">
            <v>普</v>
          </cell>
          <cell r="H18">
            <v>39</v>
          </cell>
          <cell r="I18">
            <v>0.27083333333333298</v>
          </cell>
          <cell r="J18">
            <v>0.29166666666666702</v>
          </cell>
          <cell r="L18" t="str">
            <v xml:space="preserve">魔法X戰士 魔力純心(51) </v>
          </cell>
          <cell r="M18" t="str">
            <v>普</v>
          </cell>
          <cell r="P18">
            <v>40</v>
          </cell>
          <cell r="Q18">
            <v>0.27083333333333298</v>
          </cell>
          <cell r="T18" t="str">
            <v xml:space="preserve">魔法X戰士 魔力純心(51) </v>
          </cell>
          <cell r="U18" t="str">
            <v>普</v>
          </cell>
          <cell r="X18">
            <v>41</v>
          </cell>
          <cell r="Y18">
            <v>0.27083333333333298</v>
          </cell>
          <cell r="Z18">
            <v>0.29166666666666702</v>
          </cell>
          <cell r="AB18" t="str">
            <v xml:space="preserve">魔法X戰士 魔力純心(51) </v>
          </cell>
          <cell r="AC18" t="str">
            <v>普</v>
          </cell>
          <cell r="AF18">
            <v>42</v>
          </cell>
          <cell r="AG18">
            <v>0.27083333333333298</v>
          </cell>
          <cell r="AH18">
            <v>0.29166666666666702</v>
          </cell>
          <cell r="AJ18" t="str">
            <v xml:space="preserve">魔法X戰士 魔力純心(51) </v>
          </cell>
          <cell r="AK18" t="str">
            <v>普</v>
          </cell>
          <cell r="AN18">
            <v>43</v>
          </cell>
          <cell r="AO18">
            <v>0.27083333333333298</v>
          </cell>
          <cell r="AP18">
            <v>0.29166666666666702</v>
          </cell>
          <cell r="AR18" t="str">
            <v>機甲戰龍2(26)</v>
          </cell>
          <cell r="AS18" t="str">
            <v>普</v>
          </cell>
          <cell r="AV18">
            <v>9</v>
          </cell>
          <cell r="AW18">
            <v>0.27083333333333298</v>
          </cell>
          <cell r="AX18">
            <v>0.29166666666666702</v>
          </cell>
          <cell r="AZ18" t="str">
            <v>機甲戰龍2(26)</v>
          </cell>
          <cell r="BA18" t="str">
            <v>普</v>
          </cell>
          <cell r="BD18">
            <v>10</v>
          </cell>
        </row>
        <row r="19">
          <cell r="A19">
            <v>0.29166666666666702</v>
          </cell>
          <cell r="B19">
            <v>0.3125</v>
          </cell>
          <cell r="D19" t="str">
            <v>極速小子(26)</v>
          </cell>
          <cell r="E19" t="str">
            <v>普</v>
          </cell>
          <cell r="H19">
            <v>19</v>
          </cell>
          <cell r="I19">
            <v>0.29166666666666702</v>
          </cell>
          <cell r="J19">
            <v>0.3125</v>
          </cell>
          <cell r="L19" t="str">
            <v>極速小子(26)</v>
          </cell>
          <cell r="M19" t="str">
            <v>普</v>
          </cell>
          <cell r="P19">
            <v>20</v>
          </cell>
          <cell r="Q19">
            <v>0.29166666666666702</v>
          </cell>
          <cell r="T19" t="str">
            <v>極速小子(26)</v>
          </cell>
          <cell r="U19" t="str">
            <v>普</v>
          </cell>
          <cell r="X19">
            <v>21</v>
          </cell>
          <cell r="Y19">
            <v>0.29166666666666702</v>
          </cell>
          <cell r="Z19">
            <v>0.3125</v>
          </cell>
          <cell r="AB19" t="str">
            <v>極速小子(26)</v>
          </cell>
          <cell r="AC19" t="str">
            <v>普</v>
          </cell>
          <cell r="AF19">
            <v>22</v>
          </cell>
          <cell r="AG19">
            <v>0.29166666666666702</v>
          </cell>
          <cell r="AH19">
            <v>0.3125</v>
          </cell>
          <cell r="AJ19" t="str">
            <v>極速小子(26)</v>
          </cell>
          <cell r="AK19" t="str">
            <v>普</v>
          </cell>
          <cell r="AN19">
            <v>23</v>
          </cell>
          <cell r="AO19">
            <v>0.29166666666666702</v>
          </cell>
          <cell r="AP19">
            <v>0.3125</v>
          </cell>
          <cell r="AR19" t="str">
            <v>白箱(26)</v>
          </cell>
          <cell r="AS19" t="str">
            <v>普</v>
          </cell>
          <cell r="AV19">
            <v>19</v>
          </cell>
          <cell r="AW19">
            <v>0.29166666666666702</v>
          </cell>
          <cell r="AX19">
            <v>0.3125</v>
          </cell>
          <cell r="AZ19" t="str">
            <v>白箱(26)</v>
          </cell>
          <cell r="BA19" t="str">
            <v>普</v>
          </cell>
          <cell r="BD19">
            <v>20</v>
          </cell>
        </row>
        <row r="20">
          <cell r="A20">
            <v>0.3125</v>
          </cell>
          <cell r="B20">
            <v>0.33333333333333298</v>
          </cell>
          <cell r="D20" t="str">
            <v>極速小子(26)</v>
          </cell>
          <cell r="E20" t="str">
            <v>普</v>
          </cell>
          <cell r="H20">
            <v>20</v>
          </cell>
          <cell r="I20">
            <v>0.3125</v>
          </cell>
          <cell r="J20">
            <v>0.33333333333333298</v>
          </cell>
          <cell r="L20" t="str">
            <v>極速小子(26)</v>
          </cell>
          <cell r="M20" t="str">
            <v>普</v>
          </cell>
          <cell r="P20">
            <v>21</v>
          </cell>
          <cell r="Q20">
            <v>0.3125</v>
          </cell>
          <cell r="T20" t="str">
            <v>極速小子(26)</v>
          </cell>
          <cell r="U20" t="str">
            <v>普</v>
          </cell>
          <cell r="X20">
            <v>22</v>
          </cell>
          <cell r="Y20">
            <v>0.3125</v>
          </cell>
          <cell r="Z20">
            <v>0.33333333333333298</v>
          </cell>
          <cell r="AB20" t="str">
            <v>極速小子(26)</v>
          </cell>
          <cell r="AC20" t="str">
            <v>普</v>
          </cell>
          <cell r="AF20">
            <v>23</v>
          </cell>
          <cell r="AG20">
            <v>0.3125</v>
          </cell>
          <cell r="AH20">
            <v>0.33333333333333298</v>
          </cell>
          <cell r="AJ20" t="str">
            <v>極速小子(26)</v>
          </cell>
          <cell r="AK20" t="str">
            <v>普</v>
          </cell>
          <cell r="AN20">
            <v>24</v>
          </cell>
          <cell r="AO20">
            <v>0.3125</v>
          </cell>
          <cell r="AP20">
            <v>0.33333333333333298</v>
          </cell>
          <cell r="AR20" t="str">
            <v>白箱(26)</v>
          </cell>
          <cell r="AS20" t="str">
            <v>普</v>
          </cell>
          <cell r="AV20">
            <v>20</v>
          </cell>
          <cell r="AW20">
            <v>0.3125</v>
          </cell>
          <cell r="AX20">
            <v>0.33333333333333298</v>
          </cell>
          <cell r="AZ20" t="str">
            <v>白箱(26)</v>
          </cell>
          <cell r="BA20" t="str">
            <v>普</v>
          </cell>
          <cell r="BD20">
            <v>21</v>
          </cell>
        </row>
        <row r="21">
          <cell r="A21">
            <v>0.33333333333333298</v>
          </cell>
          <cell r="B21">
            <v>0.35416666666666702</v>
          </cell>
          <cell r="D21" t="str">
            <v>廢材王子(12)</v>
          </cell>
          <cell r="E21" t="str">
            <v>普</v>
          </cell>
          <cell r="H21">
            <v>4</v>
          </cell>
          <cell r="I21">
            <v>0.33333333333333298</v>
          </cell>
          <cell r="J21">
            <v>0.35416666666666702</v>
          </cell>
          <cell r="L21" t="str">
            <v>廢材王子(12)</v>
          </cell>
          <cell r="M21" t="str">
            <v>普</v>
          </cell>
          <cell r="P21">
            <v>5</v>
          </cell>
          <cell r="Q21">
            <v>0.33333333333333298</v>
          </cell>
          <cell r="T21" t="str">
            <v>廢材王子(12)</v>
          </cell>
          <cell r="U21" t="str">
            <v>普</v>
          </cell>
          <cell r="X21">
            <v>6</v>
          </cell>
          <cell r="Y21">
            <v>0.33333333333333298</v>
          </cell>
          <cell r="Z21">
            <v>0.35416666666666702</v>
          </cell>
          <cell r="AB21" t="str">
            <v>廢材王子(12)</v>
          </cell>
          <cell r="AC21" t="str">
            <v>普</v>
          </cell>
          <cell r="AF21">
            <v>7</v>
          </cell>
          <cell r="AG21">
            <v>0.33333333333333298</v>
          </cell>
          <cell r="AH21">
            <v>0.35416666666666702</v>
          </cell>
          <cell r="AJ21" t="str">
            <v>廢材王子(12)</v>
          </cell>
          <cell r="AK21" t="str">
            <v>普</v>
          </cell>
          <cell r="AN21">
            <v>8</v>
          </cell>
          <cell r="AO21">
            <v>0.33333333333333298</v>
          </cell>
          <cell r="AP21">
            <v>0.35416666666666702</v>
          </cell>
          <cell r="AR21" t="str">
            <v>小客人來做廚(26)</v>
          </cell>
          <cell r="AS21" t="str">
            <v>普</v>
          </cell>
          <cell r="AV21">
            <v>17</v>
          </cell>
          <cell r="AW21">
            <v>0.33333333333333298</v>
          </cell>
          <cell r="AX21">
            <v>0.35416666666666702</v>
          </cell>
          <cell r="AZ21" t="str">
            <v>小客人來做廚(26)</v>
          </cell>
          <cell r="BA21" t="str">
            <v>普</v>
          </cell>
          <cell r="BD21">
            <v>19</v>
          </cell>
        </row>
        <row r="22">
          <cell r="A22">
            <v>0.35416666666666702</v>
          </cell>
          <cell r="B22">
            <v>0.375</v>
          </cell>
          <cell r="D22" t="str">
            <v>廢材王子(12)</v>
          </cell>
          <cell r="E22" t="str">
            <v>普</v>
          </cell>
          <cell r="H22">
            <v>5</v>
          </cell>
          <cell r="I22">
            <v>0.35416666666666702</v>
          </cell>
          <cell r="J22">
            <v>0.375</v>
          </cell>
          <cell r="L22" t="str">
            <v>廢材王子(12)</v>
          </cell>
          <cell r="M22" t="str">
            <v>普</v>
          </cell>
          <cell r="P22">
            <v>6</v>
          </cell>
          <cell r="Q22">
            <v>0.35416666666666702</v>
          </cell>
          <cell r="T22" t="str">
            <v>廢材王子(12)</v>
          </cell>
          <cell r="U22" t="str">
            <v>普</v>
          </cell>
          <cell r="X22">
            <v>7</v>
          </cell>
          <cell r="Y22">
            <v>0.35416666666666702</v>
          </cell>
          <cell r="Z22">
            <v>0.375</v>
          </cell>
          <cell r="AB22" t="str">
            <v>廢材王子(12)</v>
          </cell>
          <cell r="AC22" t="str">
            <v>普</v>
          </cell>
          <cell r="AF22">
            <v>8</v>
          </cell>
          <cell r="AG22">
            <v>0.35416666666666702</v>
          </cell>
          <cell r="AH22">
            <v>0.375</v>
          </cell>
          <cell r="AJ22" t="str">
            <v>廢材王子(12)</v>
          </cell>
          <cell r="AK22" t="str">
            <v>普</v>
          </cell>
          <cell r="AN22">
            <v>9</v>
          </cell>
          <cell r="AO22">
            <v>0.35416666666666702</v>
          </cell>
          <cell r="AP22">
            <v>0.375</v>
          </cell>
          <cell r="AR22" t="str">
            <v>小客人來做廚(26)</v>
          </cell>
          <cell r="AS22" t="str">
            <v>普</v>
          </cell>
          <cell r="AV22">
            <v>18</v>
          </cell>
          <cell r="AW22">
            <v>0.35416666666666702</v>
          </cell>
          <cell r="AX22">
            <v>0.375</v>
          </cell>
          <cell r="AZ22" t="str">
            <v>小客人來做廚(26)</v>
          </cell>
          <cell r="BA22" t="str">
            <v>普</v>
          </cell>
          <cell r="BD22">
            <v>20</v>
          </cell>
        </row>
        <row r="23">
          <cell r="A23">
            <v>0.375</v>
          </cell>
          <cell r="B23">
            <v>0.39583333333333298</v>
          </cell>
          <cell r="D23" t="str">
            <v>天晴爛漫(13)</v>
          </cell>
          <cell r="E23" t="str">
            <v>護</v>
          </cell>
          <cell r="H23">
            <v>1</v>
          </cell>
          <cell r="I23">
            <v>0.375</v>
          </cell>
          <cell r="J23">
            <v>0.39583333333333298</v>
          </cell>
          <cell r="L23" t="str">
            <v>卡片戰鬥!! 先導者 (51)</v>
          </cell>
          <cell r="M23" t="str">
            <v>普</v>
          </cell>
          <cell r="P23">
            <v>39</v>
          </cell>
          <cell r="Q23">
            <v>0.375</v>
          </cell>
          <cell r="T23" t="str">
            <v>卡片戰鬥!! 先導者 (51)</v>
          </cell>
          <cell r="U23" t="str">
            <v>普</v>
          </cell>
          <cell r="X23">
            <v>40</v>
          </cell>
          <cell r="Y23">
            <v>0.375</v>
          </cell>
          <cell r="Z23">
            <v>0.39583333333333298</v>
          </cell>
          <cell r="AB23" t="str">
            <v>秘密X戰士 幻影甜心(64)</v>
          </cell>
          <cell r="AC23" t="str">
            <v>普</v>
          </cell>
          <cell r="AF23">
            <v>39</v>
          </cell>
          <cell r="AG23">
            <v>0.375</v>
          </cell>
          <cell r="AH23">
            <v>0.39583333333333298</v>
          </cell>
          <cell r="AJ23" t="str">
            <v>秘密X戰士 幻影甜心(64)</v>
          </cell>
          <cell r="AK23" t="str">
            <v>普</v>
          </cell>
          <cell r="AN23">
            <v>40</v>
          </cell>
          <cell r="AO23">
            <v>0.375</v>
          </cell>
          <cell r="AP23">
            <v>0.39583333333333298</v>
          </cell>
          <cell r="AR23" t="str">
            <v>小客人來做廚(26)</v>
          </cell>
          <cell r="AS23" t="str">
            <v>普</v>
          </cell>
          <cell r="AV23">
            <v>19</v>
          </cell>
          <cell r="AW23">
            <v>0.375</v>
          </cell>
          <cell r="AX23">
            <v>0.39583333333333298</v>
          </cell>
          <cell r="AZ23" t="str">
            <v>小客人來做廚(26)</v>
          </cell>
          <cell r="BA23" t="str">
            <v>普</v>
          </cell>
          <cell r="BD23">
            <v>21</v>
          </cell>
        </row>
        <row r="24">
          <cell r="A24">
            <v>0.39583333333333298</v>
          </cell>
          <cell r="B24">
            <v>0.41666666666666702</v>
          </cell>
          <cell r="D24" t="str">
            <v>天晴爛漫(13)</v>
          </cell>
          <cell r="E24" t="str">
            <v>護</v>
          </cell>
          <cell r="H24">
            <v>2</v>
          </cell>
          <cell r="I24">
            <v>0.39583333333333298</v>
          </cell>
          <cell r="J24">
            <v>0.41666666666666702</v>
          </cell>
          <cell r="L24" t="str">
            <v>卡片戰鬥!! 先導者 (51)</v>
          </cell>
          <cell r="M24" t="str">
            <v>普</v>
          </cell>
          <cell r="P24">
            <v>40</v>
          </cell>
          <cell r="Q24">
            <v>0.39583333333333298</v>
          </cell>
          <cell r="T24" t="str">
            <v>卡片戰鬥!! 先導者 (51)</v>
          </cell>
          <cell r="U24" t="str">
            <v>普</v>
          </cell>
          <cell r="X24">
            <v>41</v>
          </cell>
          <cell r="Y24">
            <v>0.39583333333333298</v>
          </cell>
          <cell r="Z24">
            <v>0.41666666666666702</v>
          </cell>
          <cell r="AB24" t="str">
            <v>秘密X戰士 幻影甜心(64)</v>
          </cell>
          <cell r="AC24" t="str">
            <v>普</v>
          </cell>
          <cell r="AF24">
            <v>40</v>
          </cell>
          <cell r="AG24">
            <v>0.39583333333333298</v>
          </cell>
          <cell r="AH24">
            <v>0.41666666666666702</v>
          </cell>
          <cell r="AJ24" t="str">
            <v>秘密X戰士 幻影甜心(64)</v>
          </cell>
          <cell r="AK24" t="str">
            <v>普</v>
          </cell>
          <cell r="AN24">
            <v>41</v>
          </cell>
          <cell r="AO24">
            <v>0.39583333333333298</v>
          </cell>
          <cell r="AP24">
            <v>0.41666666666666702</v>
          </cell>
          <cell r="AR24" t="str">
            <v>小客人來做廚(26)</v>
          </cell>
          <cell r="AS24" t="str">
            <v>普</v>
          </cell>
          <cell r="AV24">
            <v>20</v>
          </cell>
          <cell r="AW24">
            <v>0.39583333333333298</v>
          </cell>
          <cell r="AX24">
            <v>0.41666666666666702</v>
          </cell>
          <cell r="AZ24" t="str">
            <v>小客人來做廚(26)</v>
          </cell>
          <cell r="BA24" t="str">
            <v>普</v>
          </cell>
          <cell r="BD24">
            <v>22</v>
          </cell>
        </row>
        <row r="25">
          <cell r="A25">
            <v>0.41666666666666702</v>
          </cell>
          <cell r="B25">
            <v>0.4375</v>
          </cell>
          <cell r="D25" t="str">
            <v>愛吃拉麵的小泉同學(12)</v>
          </cell>
          <cell r="E25" t="str">
            <v>普</v>
          </cell>
          <cell r="H25">
            <v>8</v>
          </cell>
          <cell r="I25">
            <v>0.41666666666666702</v>
          </cell>
          <cell r="J25">
            <v>0.4375</v>
          </cell>
          <cell r="L25" t="str">
            <v>愛吃拉麵的小泉同學(12)</v>
          </cell>
          <cell r="M25" t="str">
            <v>普</v>
          </cell>
          <cell r="P25">
            <v>9</v>
          </cell>
          <cell r="Q25">
            <v>0.41666666666666702</v>
          </cell>
          <cell r="T25" t="str">
            <v>愛吃拉麵的小泉同學(12)</v>
          </cell>
          <cell r="U25" t="str">
            <v>普</v>
          </cell>
          <cell r="X25">
            <v>10</v>
          </cell>
          <cell r="Y25">
            <v>0.41666666666666702</v>
          </cell>
          <cell r="Z25">
            <v>0.4375</v>
          </cell>
          <cell r="AB25" t="str">
            <v>愛吃拉麵的小泉同學(12)</v>
          </cell>
          <cell r="AC25" t="str">
            <v>普</v>
          </cell>
          <cell r="AF25">
            <v>11</v>
          </cell>
          <cell r="AG25">
            <v>0.41666666666666702</v>
          </cell>
          <cell r="AH25">
            <v>0.4375</v>
          </cell>
          <cell r="AJ25" t="str">
            <v>愛吃拉麵的小泉同學(12)</v>
          </cell>
          <cell r="AK25" t="str">
            <v>普</v>
          </cell>
          <cell r="AN25">
            <v>12</v>
          </cell>
          <cell r="AO25">
            <v>0.41666666666666902</v>
          </cell>
          <cell r="AP25">
            <v>0.4375</v>
          </cell>
          <cell r="AR25" t="str">
            <v>機甲戰龍2(26)</v>
          </cell>
          <cell r="AS25" t="str">
            <v>普</v>
          </cell>
          <cell r="AV25">
            <v>9</v>
          </cell>
          <cell r="AW25">
            <v>0.41666666666666902</v>
          </cell>
          <cell r="AX25">
            <v>0.4375</v>
          </cell>
          <cell r="AZ25" t="str">
            <v>機甲戰龍2(26)</v>
          </cell>
          <cell r="BA25" t="str">
            <v>普</v>
          </cell>
          <cell r="BD25">
            <v>10</v>
          </cell>
        </row>
        <row r="26">
          <cell r="A26">
            <v>0.4375</v>
          </cell>
          <cell r="B26">
            <v>0.45833333333333298</v>
          </cell>
          <cell r="D26" t="str">
            <v>愛吃拉麵的小泉同學(12)</v>
          </cell>
          <cell r="E26" t="str">
            <v>普</v>
          </cell>
          <cell r="H26">
            <v>9</v>
          </cell>
          <cell r="I26">
            <v>0.4375</v>
          </cell>
          <cell r="J26">
            <v>0.45833333333333298</v>
          </cell>
          <cell r="L26" t="str">
            <v>愛吃拉麵的小泉同學(12)</v>
          </cell>
          <cell r="M26" t="str">
            <v>普</v>
          </cell>
          <cell r="P26">
            <v>10</v>
          </cell>
          <cell r="Q26">
            <v>0.4375</v>
          </cell>
          <cell r="T26" t="str">
            <v>愛吃拉麵的小泉同學(12)</v>
          </cell>
          <cell r="U26" t="str">
            <v>普</v>
          </cell>
          <cell r="X26">
            <v>11</v>
          </cell>
          <cell r="Y26">
            <v>0.4375</v>
          </cell>
          <cell r="Z26">
            <v>0.45833333333333298</v>
          </cell>
          <cell r="AB26" t="str">
            <v>愛吃拉麵的小泉同學(12)</v>
          </cell>
          <cell r="AC26" t="str">
            <v>普</v>
          </cell>
          <cell r="AF26">
            <v>12</v>
          </cell>
          <cell r="AG26">
            <v>0.4375</v>
          </cell>
          <cell r="AH26">
            <v>0.45833333333333298</v>
          </cell>
          <cell r="AJ26" t="str">
            <v>星夢手記(12)</v>
          </cell>
          <cell r="AK26" t="str">
            <v>普</v>
          </cell>
          <cell r="AN26">
            <v>1</v>
          </cell>
          <cell r="AO26">
            <v>0.437500000000003</v>
          </cell>
          <cell r="AP26">
            <v>0.45833333333333298</v>
          </cell>
          <cell r="AR26" t="str">
            <v>機甲戰龍2(26)</v>
          </cell>
          <cell r="AS26" t="str">
            <v>普</v>
          </cell>
          <cell r="AV26">
            <v>10</v>
          </cell>
          <cell r="AW26">
            <v>0.437500000000003</v>
          </cell>
          <cell r="AX26">
            <v>0.45833333333333298</v>
          </cell>
          <cell r="AZ26" t="str">
            <v>機甲戰龍2(26)</v>
          </cell>
          <cell r="BA26" t="str">
            <v>普</v>
          </cell>
          <cell r="BD26">
            <v>11</v>
          </cell>
        </row>
        <row r="27">
          <cell r="A27">
            <v>0.45833333333333298</v>
          </cell>
          <cell r="B27">
            <v>0.47916666666666702</v>
          </cell>
          <cell r="D27" t="str">
            <v>極速小子(26)</v>
          </cell>
          <cell r="E27" t="str">
            <v>普</v>
          </cell>
          <cell r="H27">
            <v>19</v>
          </cell>
          <cell r="I27">
            <v>0.45833333333333298</v>
          </cell>
          <cell r="J27">
            <v>0.47916666666666702</v>
          </cell>
          <cell r="L27" t="str">
            <v>極速小子(26)</v>
          </cell>
          <cell r="M27" t="str">
            <v>普</v>
          </cell>
          <cell r="P27">
            <v>20</v>
          </cell>
          <cell r="Q27">
            <v>0.45833333333333298</v>
          </cell>
          <cell r="T27" t="str">
            <v>極速小子(26)</v>
          </cell>
          <cell r="U27" t="str">
            <v>普</v>
          </cell>
          <cell r="X27">
            <v>21</v>
          </cell>
          <cell r="Y27">
            <v>0.45833333333333298</v>
          </cell>
          <cell r="Z27">
            <v>0.47916666666666702</v>
          </cell>
          <cell r="AB27" t="str">
            <v>極速小子(26)</v>
          </cell>
          <cell r="AC27" t="str">
            <v>普</v>
          </cell>
          <cell r="AF27">
            <v>22</v>
          </cell>
          <cell r="AG27">
            <v>0.45833333333333298</v>
          </cell>
          <cell r="AH27">
            <v>0.47916666666666702</v>
          </cell>
          <cell r="AJ27" t="str">
            <v>極速小子(26)</v>
          </cell>
          <cell r="AK27" t="str">
            <v>普</v>
          </cell>
          <cell r="AN27">
            <v>23</v>
          </cell>
          <cell r="AO27">
            <v>0.45833333333333698</v>
          </cell>
          <cell r="AP27">
            <v>0.47916666666666702</v>
          </cell>
          <cell r="AR27" t="str">
            <v>白箱(26)</v>
          </cell>
          <cell r="AS27" t="str">
            <v>普</v>
          </cell>
          <cell r="AV27">
            <v>20</v>
          </cell>
          <cell r="AW27">
            <v>0.45833333333333698</v>
          </cell>
          <cell r="AX27">
            <v>0.47916666666666702</v>
          </cell>
          <cell r="AZ27" t="str">
            <v>白箱(26)</v>
          </cell>
          <cell r="BA27" t="str">
            <v>普</v>
          </cell>
          <cell r="BD27">
            <v>21</v>
          </cell>
        </row>
        <row r="28">
          <cell r="A28">
            <v>0.47916666666666702</v>
          </cell>
          <cell r="B28">
            <v>0.5</v>
          </cell>
          <cell r="D28" t="str">
            <v>極速小子(26)</v>
          </cell>
          <cell r="E28" t="str">
            <v>普</v>
          </cell>
          <cell r="H28">
            <v>20</v>
          </cell>
          <cell r="I28">
            <v>0.47916666666666702</v>
          </cell>
          <cell r="J28">
            <v>0.5</v>
          </cell>
          <cell r="L28" t="str">
            <v>極速小子(26)</v>
          </cell>
          <cell r="M28" t="str">
            <v>普</v>
          </cell>
          <cell r="P28">
            <v>21</v>
          </cell>
          <cell r="Q28">
            <v>0.47916666666666702</v>
          </cell>
          <cell r="T28" t="str">
            <v>極速小子(26)</v>
          </cell>
          <cell r="U28" t="str">
            <v>普</v>
          </cell>
          <cell r="X28">
            <v>22</v>
          </cell>
          <cell r="Y28">
            <v>0.47916666666666702</v>
          </cell>
          <cell r="Z28">
            <v>0.5</v>
          </cell>
          <cell r="AB28" t="str">
            <v>極速小子(26)</v>
          </cell>
          <cell r="AC28" t="str">
            <v>普</v>
          </cell>
          <cell r="AF28">
            <v>23</v>
          </cell>
          <cell r="AG28">
            <v>0.47916666666666702</v>
          </cell>
          <cell r="AH28">
            <v>0.5</v>
          </cell>
          <cell r="AJ28" t="str">
            <v>極速小子(26)</v>
          </cell>
          <cell r="AK28" t="str">
            <v>普</v>
          </cell>
          <cell r="AN28">
            <v>24</v>
          </cell>
          <cell r="AO28">
            <v>0.47916666666667102</v>
          </cell>
          <cell r="AP28">
            <v>0.5</v>
          </cell>
          <cell r="AR28" t="str">
            <v>白箱(26)</v>
          </cell>
          <cell r="AS28" t="str">
            <v>普</v>
          </cell>
          <cell r="AV28">
            <v>21</v>
          </cell>
          <cell r="AW28">
            <v>0.47916666666667102</v>
          </cell>
          <cell r="AX28">
            <v>0.5</v>
          </cell>
          <cell r="AZ28" t="str">
            <v>白箱(26)</v>
          </cell>
          <cell r="BA28" t="str">
            <v>普</v>
          </cell>
          <cell r="BD28">
            <v>22</v>
          </cell>
        </row>
        <row r="29">
          <cell r="A29">
            <v>0.5</v>
          </cell>
          <cell r="B29">
            <v>0.52083333333333304</v>
          </cell>
          <cell r="D29" t="str">
            <v>廢材王子(12)</v>
          </cell>
          <cell r="E29" t="str">
            <v>普</v>
          </cell>
          <cell r="H29">
            <v>4</v>
          </cell>
          <cell r="I29">
            <v>0.5</v>
          </cell>
          <cell r="J29">
            <v>0.52083333333333304</v>
          </cell>
          <cell r="L29" t="str">
            <v>廢材王子(12)</v>
          </cell>
          <cell r="M29" t="str">
            <v>普</v>
          </cell>
          <cell r="P29">
            <v>5</v>
          </cell>
          <cell r="Q29">
            <v>0.5</v>
          </cell>
          <cell r="T29" t="str">
            <v>廢材王子(12)</v>
          </cell>
          <cell r="U29" t="str">
            <v>普</v>
          </cell>
          <cell r="X29">
            <v>6</v>
          </cell>
          <cell r="Y29">
            <v>0.5</v>
          </cell>
          <cell r="Z29">
            <v>0.52083333333333304</v>
          </cell>
          <cell r="AB29" t="str">
            <v>廢材王子(12)</v>
          </cell>
          <cell r="AC29" t="str">
            <v>普</v>
          </cell>
          <cell r="AF29">
            <v>7</v>
          </cell>
          <cell r="AG29">
            <v>0.5</v>
          </cell>
          <cell r="AH29">
            <v>0.52083333333333304</v>
          </cell>
          <cell r="AJ29" t="str">
            <v>廢材王子(12)</v>
          </cell>
          <cell r="AK29" t="str">
            <v>普</v>
          </cell>
          <cell r="AN29">
            <v>8</v>
          </cell>
          <cell r="AO29">
            <v>0.5</v>
          </cell>
          <cell r="AP29">
            <v>0.52083333333333304</v>
          </cell>
          <cell r="AR29" t="str">
            <v>戰士哥米帝(26)</v>
          </cell>
          <cell r="AS29" t="str">
            <v>普</v>
          </cell>
          <cell r="AV29">
            <v>22</v>
          </cell>
          <cell r="AW29">
            <v>0.5</v>
          </cell>
          <cell r="AX29">
            <v>0.52083333333333304</v>
          </cell>
          <cell r="AZ29" t="str">
            <v>戰士哥米帝(26)</v>
          </cell>
          <cell r="BA29" t="str">
            <v>普</v>
          </cell>
          <cell r="BD29">
            <v>24</v>
          </cell>
        </row>
        <row r="30">
          <cell r="A30">
            <v>0.52083333333333304</v>
          </cell>
          <cell r="B30">
            <v>0.54166666666666696</v>
          </cell>
          <cell r="D30" t="str">
            <v>廢材王子(12)</v>
          </cell>
          <cell r="E30" t="str">
            <v>普</v>
          </cell>
          <cell r="H30">
            <v>5</v>
          </cell>
          <cell r="I30">
            <v>0.52083333333333304</v>
          </cell>
          <cell r="J30">
            <v>0.54166666666666696</v>
          </cell>
          <cell r="L30" t="str">
            <v>廢材王子(12)</v>
          </cell>
          <cell r="M30" t="str">
            <v>普</v>
          </cell>
          <cell r="P30">
            <v>6</v>
          </cell>
          <cell r="Q30">
            <v>0.52083333333333304</v>
          </cell>
          <cell r="T30" t="str">
            <v>廢材王子(12)</v>
          </cell>
          <cell r="U30" t="str">
            <v>普</v>
          </cell>
          <cell r="X30">
            <v>7</v>
          </cell>
          <cell r="Y30">
            <v>0.52083333333333304</v>
          </cell>
          <cell r="Z30">
            <v>0.54166666666666696</v>
          </cell>
          <cell r="AB30" t="str">
            <v>廢材王子(12)</v>
          </cell>
          <cell r="AC30" t="str">
            <v>普</v>
          </cell>
          <cell r="AF30">
            <v>8</v>
          </cell>
          <cell r="AG30">
            <v>0.52083333333333304</v>
          </cell>
          <cell r="AH30">
            <v>0.54166666666666696</v>
          </cell>
          <cell r="AJ30" t="str">
            <v>廢材王子(12)</v>
          </cell>
          <cell r="AK30" t="str">
            <v>普</v>
          </cell>
          <cell r="AN30">
            <v>9</v>
          </cell>
          <cell r="AO30">
            <v>0.52083333333333304</v>
          </cell>
          <cell r="AP30">
            <v>0.54166666666666696</v>
          </cell>
          <cell r="AR30" t="str">
            <v>戰士哥米帝(26)</v>
          </cell>
          <cell r="AS30" t="str">
            <v>普</v>
          </cell>
          <cell r="AV30">
            <v>23</v>
          </cell>
          <cell r="AW30">
            <v>0.52083333333333304</v>
          </cell>
          <cell r="AX30">
            <v>0.54166666666666696</v>
          </cell>
          <cell r="AZ30" t="str">
            <v>戰士哥米帝(26)</v>
          </cell>
          <cell r="BA30" t="str">
            <v>普</v>
          </cell>
          <cell r="BD30">
            <v>25</v>
          </cell>
        </row>
        <row r="31">
          <cell r="A31">
            <v>0.54166666666666696</v>
          </cell>
          <cell r="B31">
            <v>0.5625</v>
          </cell>
          <cell r="D31" t="str">
            <v>天晴爛漫(13)</v>
          </cell>
          <cell r="E31" t="str">
            <v>護</v>
          </cell>
          <cell r="H31">
            <v>1</v>
          </cell>
          <cell r="I31">
            <v>0.54166666666666696</v>
          </cell>
          <cell r="J31">
            <v>0.5625</v>
          </cell>
          <cell r="L31" t="str">
            <v>卡片戰鬥!! 先導者 (51)</v>
          </cell>
          <cell r="M31" t="str">
            <v>普</v>
          </cell>
          <cell r="P31">
            <v>39</v>
          </cell>
          <cell r="Q31">
            <v>0.54166666666666696</v>
          </cell>
          <cell r="T31" t="str">
            <v>卡片戰鬥!! 先導者 (51)</v>
          </cell>
          <cell r="U31" t="str">
            <v>普</v>
          </cell>
          <cell r="X31">
            <v>40</v>
          </cell>
          <cell r="Y31">
            <v>0.54166666666666696</v>
          </cell>
          <cell r="Z31">
            <v>0.5625</v>
          </cell>
          <cell r="AB31" t="str">
            <v>秘密X戰士 幻影甜心(64)</v>
          </cell>
          <cell r="AC31" t="str">
            <v>普</v>
          </cell>
          <cell r="AF31">
            <v>39</v>
          </cell>
          <cell r="AG31">
            <v>0.54166666666666696</v>
          </cell>
          <cell r="AH31">
            <v>0.5625</v>
          </cell>
          <cell r="AJ31" t="str">
            <v>秘密X戰士 幻影甜心(64)</v>
          </cell>
          <cell r="AK31" t="str">
            <v>普</v>
          </cell>
          <cell r="AN31">
            <v>40</v>
          </cell>
          <cell r="AO31">
            <v>0.54166666666666696</v>
          </cell>
          <cell r="AP31">
            <v>0.5625</v>
          </cell>
          <cell r="AR31" t="str">
            <v>戰士哥米帝(26)</v>
          </cell>
          <cell r="AS31" t="str">
            <v>普</v>
          </cell>
          <cell r="AV31">
            <v>24</v>
          </cell>
          <cell r="AW31">
            <v>0.54166666666666696</v>
          </cell>
          <cell r="AX31">
            <v>0.5625</v>
          </cell>
          <cell r="AZ31" t="str">
            <v>戰士哥米帝(26)</v>
          </cell>
          <cell r="BA31" t="str">
            <v>普</v>
          </cell>
          <cell r="BD31">
            <v>26</v>
          </cell>
        </row>
        <row r="32">
          <cell r="A32">
            <v>0.5625</v>
          </cell>
          <cell r="B32">
            <v>0.58333333333333304</v>
          </cell>
          <cell r="D32" t="str">
            <v>天晴爛漫(13)</v>
          </cell>
          <cell r="E32" t="str">
            <v>護</v>
          </cell>
          <cell r="H32">
            <v>2</v>
          </cell>
          <cell r="I32">
            <v>0.5625</v>
          </cell>
          <cell r="J32">
            <v>0.58333333333333304</v>
          </cell>
          <cell r="L32" t="str">
            <v>卡片戰鬥!! 先導者 (51)</v>
          </cell>
          <cell r="M32" t="str">
            <v>普</v>
          </cell>
          <cell r="P32">
            <v>40</v>
          </cell>
          <cell r="Q32">
            <v>0.5625</v>
          </cell>
          <cell r="T32" t="str">
            <v>卡片戰鬥!! 先導者 (51)</v>
          </cell>
          <cell r="U32" t="str">
            <v>普</v>
          </cell>
          <cell r="X32">
            <v>41</v>
          </cell>
          <cell r="Y32">
            <v>0.5625</v>
          </cell>
          <cell r="Z32">
            <v>0.58333333333333304</v>
          </cell>
          <cell r="AB32" t="str">
            <v>秘密X戰士 幻影甜心(64)</v>
          </cell>
          <cell r="AC32" t="str">
            <v>普</v>
          </cell>
          <cell r="AF32">
            <v>40</v>
          </cell>
          <cell r="AG32">
            <v>0.5625</v>
          </cell>
          <cell r="AH32">
            <v>0.58333333333333304</v>
          </cell>
          <cell r="AJ32" t="str">
            <v>秘密X戰士 幻影甜心(64)</v>
          </cell>
          <cell r="AK32" t="str">
            <v>普</v>
          </cell>
          <cell r="AN32">
            <v>41</v>
          </cell>
          <cell r="AO32">
            <v>0.5625</v>
          </cell>
          <cell r="AP32">
            <v>0.58333333333333304</v>
          </cell>
          <cell r="AR32" t="str">
            <v>戰士哥米帝(26)</v>
          </cell>
          <cell r="AS32" t="str">
            <v>普</v>
          </cell>
          <cell r="AV32">
            <v>25</v>
          </cell>
          <cell r="AW32">
            <v>0.5625</v>
          </cell>
          <cell r="AX32">
            <v>0.58333333333333304</v>
          </cell>
          <cell r="AZ32" t="str">
            <v>沙漠王子法拉特(26)</v>
          </cell>
          <cell r="BA32" t="str">
            <v>普</v>
          </cell>
          <cell r="BD32">
            <v>1</v>
          </cell>
        </row>
        <row r="33">
          <cell r="A33">
            <v>0.58333333333333304</v>
          </cell>
          <cell r="B33">
            <v>0.60416666666666696</v>
          </cell>
          <cell r="D33" t="str">
            <v xml:space="preserve">魔法X戰士 魔力純心(51) </v>
          </cell>
          <cell r="E33" t="str">
            <v>普</v>
          </cell>
          <cell r="H33">
            <v>38</v>
          </cell>
          <cell r="I33">
            <v>0.58333333333333304</v>
          </cell>
          <cell r="J33">
            <v>0.60416666666666696</v>
          </cell>
          <cell r="L33" t="str">
            <v xml:space="preserve">魔法X戰士 魔力純心(51) </v>
          </cell>
          <cell r="M33" t="str">
            <v>普</v>
          </cell>
          <cell r="P33">
            <v>39</v>
          </cell>
          <cell r="Q33">
            <v>0.58333333333333304</v>
          </cell>
          <cell r="T33" t="str">
            <v xml:space="preserve">魔法X戰士 魔力純心(51) </v>
          </cell>
          <cell r="U33" t="str">
            <v>普</v>
          </cell>
          <cell r="X33">
            <v>40</v>
          </cell>
          <cell r="Y33">
            <v>0.58333333333333304</v>
          </cell>
          <cell r="Z33">
            <v>0.60416666666666696</v>
          </cell>
          <cell r="AB33" t="str">
            <v xml:space="preserve">魔法X戰士 魔力純心(51) </v>
          </cell>
          <cell r="AC33" t="str">
            <v>普</v>
          </cell>
          <cell r="AF33">
            <v>41</v>
          </cell>
          <cell r="AG33">
            <v>0.58333333333333304</v>
          </cell>
          <cell r="AH33">
            <v>0.60416666666666696</v>
          </cell>
          <cell r="AJ33" t="str">
            <v xml:space="preserve">魔法X戰士 魔力純心(51) </v>
          </cell>
          <cell r="AK33" t="str">
            <v>普</v>
          </cell>
          <cell r="AN33">
            <v>42</v>
          </cell>
          <cell r="AO33">
            <v>0.58333333333333304</v>
          </cell>
          <cell r="AP33">
            <v>0.60416666666666696</v>
          </cell>
          <cell r="AR33" t="str">
            <v>ABC小熊(26)</v>
          </cell>
          <cell r="AS33" t="str">
            <v>普</v>
          </cell>
          <cell r="AV33">
            <v>19</v>
          </cell>
          <cell r="AW33">
            <v>0.58333333333333304</v>
          </cell>
          <cell r="AX33">
            <v>0.60416666666666696</v>
          </cell>
          <cell r="AZ33" t="str">
            <v>ABC小熊(26)</v>
          </cell>
          <cell r="BA33" t="str">
            <v>普</v>
          </cell>
          <cell r="BD33">
            <v>21</v>
          </cell>
        </row>
        <row r="34">
          <cell r="A34">
            <v>0.60416666666666696</v>
          </cell>
          <cell r="B34">
            <v>0.625</v>
          </cell>
          <cell r="D34" t="str">
            <v xml:space="preserve">魔法X戰士 魔力純心(51) </v>
          </cell>
          <cell r="E34" t="str">
            <v>普</v>
          </cell>
          <cell r="H34">
            <v>39</v>
          </cell>
          <cell r="I34">
            <v>0.60416666666666696</v>
          </cell>
          <cell r="J34">
            <v>0.625</v>
          </cell>
          <cell r="L34" t="str">
            <v xml:space="preserve">魔法X戰士 魔力純心(51) </v>
          </cell>
          <cell r="M34" t="str">
            <v>普</v>
          </cell>
          <cell r="P34">
            <v>40</v>
          </cell>
          <cell r="Q34">
            <v>0.60416666666666696</v>
          </cell>
          <cell r="T34" t="str">
            <v xml:space="preserve">魔法X戰士 魔力純心(51) </v>
          </cell>
          <cell r="U34" t="str">
            <v>普</v>
          </cell>
          <cell r="X34">
            <v>41</v>
          </cell>
          <cell r="Y34">
            <v>0.60416666666666696</v>
          </cell>
          <cell r="Z34">
            <v>0.625</v>
          </cell>
          <cell r="AB34" t="str">
            <v xml:space="preserve">魔法X戰士 魔力純心(51) </v>
          </cell>
          <cell r="AC34" t="str">
            <v>普</v>
          </cell>
          <cell r="AF34">
            <v>42</v>
          </cell>
          <cell r="AG34">
            <v>0.60416666666666696</v>
          </cell>
          <cell r="AH34">
            <v>0.625</v>
          </cell>
          <cell r="AJ34" t="str">
            <v xml:space="preserve">魔法X戰士 魔力純心(51) </v>
          </cell>
          <cell r="AK34" t="str">
            <v>普</v>
          </cell>
          <cell r="AN34">
            <v>43</v>
          </cell>
          <cell r="AO34">
            <v>0.60416666666666696</v>
          </cell>
          <cell r="AP34">
            <v>0.625</v>
          </cell>
          <cell r="AR34" t="str">
            <v>ABC小熊(26)</v>
          </cell>
          <cell r="AS34" t="str">
            <v>普</v>
          </cell>
          <cell r="AV34">
            <v>20</v>
          </cell>
          <cell r="AW34">
            <v>0.60416666666666696</v>
          </cell>
          <cell r="AX34">
            <v>0.625</v>
          </cell>
          <cell r="AZ34" t="str">
            <v>ABC小熊(26)</v>
          </cell>
          <cell r="BA34" t="str">
            <v>普</v>
          </cell>
          <cell r="BD34">
            <v>22</v>
          </cell>
        </row>
        <row r="35">
          <cell r="A35">
            <v>0.625</v>
          </cell>
          <cell r="B35">
            <v>0.64583333333333304</v>
          </cell>
          <cell r="D35" t="str">
            <v>滑板小子2(26)</v>
          </cell>
          <cell r="E35" t="str">
            <v>普</v>
          </cell>
          <cell r="H35">
            <v>13</v>
          </cell>
          <cell r="I35">
            <v>0.625</v>
          </cell>
          <cell r="J35">
            <v>0.64583333333333304</v>
          </cell>
          <cell r="L35" t="str">
            <v>滑板小子2(26)</v>
          </cell>
          <cell r="M35" t="str">
            <v>普</v>
          </cell>
          <cell r="P35">
            <v>14</v>
          </cell>
          <cell r="Q35">
            <v>0.625</v>
          </cell>
          <cell r="T35" t="str">
            <v>滑板小子2(26)</v>
          </cell>
          <cell r="U35" t="str">
            <v>普</v>
          </cell>
          <cell r="X35">
            <v>15</v>
          </cell>
          <cell r="Y35">
            <v>0.625</v>
          </cell>
          <cell r="Z35">
            <v>0.64583333333333304</v>
          </cell>
          <cell r="AB35" t="str">
            <v>滑板小子2(26)</v>
          </cell>
          <cell r="AC35" t="str">
            <v>普</v>
          </cell>
          <cell r="AF35">
            <v>16</v>
          </cell>
          <cell r="AG35">
            <v>0.625</v>
          </cell>
          <cell r="AH35">
            <v>0.64583333333333304</v>
          </cell>
          <cell r="AJ35" t="str">
            <v>滑板小子2(26)</v>
          </cell>
          <cell r="AK35" t="str">
            <v>普</v>
          </cell>
          <cell r="AN35">
            <v>17</v>
          </cell>
          <cell r="AO35">
            <v>0.625</v>
          </cell>
          <cell r="AP35">
            <v>0.64583333333333304</v>
          </cell>
          <cell r="AR35" t="str">
            <v>ABC小熊(26)</v>
          </cell>
          <cell r="AS35" t="str">
            <v>普</v>
          </cell>
          <cell r="AV35">
            <v>21</v>
          </cell>
          <cell r="AW35">
            <v>0.625</v>
          </cell>
          <cell r="AX35">
            <v>0.64583333333333304</v>
          </cell>
          <cell r="AZ35" t="str">
            <v>ABC小熊(26)</v>
          </cell>
          <cell r="BA35" t="str">
            <v>普</v>
          </cell>
          <cell r="BD35">
            <v>23</v>
          </cell>
        </row>
        <row r="36">
          <cell r="A36">
            <v>0.64583333333333304</v>
          </cell>
          <cell r="B36">
            <v>0.66666666666666696</v>
          </cell>
          <cell r="D36" t="str">
            <v>滑板小子2(26)</v>
          </cell>
          <cell r="E36" t="str">
            <v>普</v>
          </cell>
          <cell r="H36">
            <v>14</v>
          </cell>
          <cell r="I36">
            <v>0.64583333333333304</v>
          </cell>
          <cell r="J36">
            <v>0.66666666666666696</v>
          </cell>
          <cell r="L36" t="str">
            <v>滑板小子2(26)</v>
          </cell>
          <cell r="M36" t="str">
            <v>普</v>
          </cell>
          <cell r="P36">
            <v>15</v>
          </cell>
          <cell r="Q36">
            <v>0.64583333333333304</v>
          </cell>
          <cell r="T36" t="str">
            <v>滑板小子2(26)</v>
          </cell>
          <cell r="U36" t="str">
            <v>普</v>
          </cell>
          <cell r="X36">
            <v>16</v>
          </cell>
          <cell r="Y36">
            <v>0.64583333333333304</v>
          </cell>
          <cell r="Z36">
            <v>0.66666666666666696</v>
          </cell>
          <cell r="AB36" t="str">
            <v>滑板小子2(26)</v>
          </cell>
          <cell r="AC36" t="str">
            <v>普</v>
          </cell>
          <cell r="AF36">
            <v>17</v>
          </cell>
          <cell r="AG36">
            <v>0.64583333333333304</v>
          </cell>
          <cell r="AH36">
            <v>0.66666666666666696</v>
          </cell>
          <cell r="AJ36" t="str">
            <v>滑板小子2(26)</v>
          </cell>
          <cell r="AK36" t="str">
            <v>普</v>
          </cell>
          <cell r="AN36">
            <v>18</v>
          </cell>
          <cell r="AO36">
            <v>0.64583333333333304</v>
          </cell>
          <cell r="AP36">
            <v>0.66666666666666696</v>
          </cell>
          <cell r="AR36" t="str">
            <v>ABC小熊(26)</v>
          </cell>
          <cell r="AS36" t="str">
            <v>普</v>
          </cell>
          <cell r="AV36">
            <v>22</v>
          </cell>
          <cell r="AW36">
            <v>0.64583333333333304</v>
          </cell>
          <cell r="AX36">
            <v>0.66666666666666696</v>
          </cell>
          <cell r="AZ36" t="str">
            <v>ABC小熊(26)</v>
          </cell>
          <cell r="BA36" t="str">
            <v>普</v>
          </cell>
          <cell r="BD36">
            <v>24</v>
          </cell>
        </row>
        <row r="37">
          <cell r="A37">
            <v>0.66666666666666696</v>
          </cell>
          <cell r="B37">
            <v>0.6875</v>
          </cell>
          <cell r="D37" t="str">
            <v>極速小子(26)</v>
          </cell>
          <cell r="E37" t="str">
            <v>普</v>
          </cell>
          <cell r="H37">
            <v>20</v>
          </cell>
          <cell r="I37">
            <v>0.66666666666666696</v>
          </cell>
          <cell r="J37">
            <v>0.6875</v>
          </cell>
          <cell r="L37" t="str">
            <v>極速小子(26)</v>
          </cell>
          <cell r="M37" t="str">
            <v>普</v>
          </cell>
          <cell r="P37">
            <v>21</v>
          </cell>
          <cell r="Q37">
            <v>0.66666666666666696</v>
          </cell>
          <cell r="T37" t="str">
            <v>極速小子(26)</v>
          </cell>
          <cell r="U37" t="str">
            <v>普</v>
          </cell>
          <cell r="X37">
            <v>22</v>
          </cell>
          <cell r="Y37">
            <v>0.66666666666666696</v>
          </cell>
          <cell r="Z37">
            <v>0.6875</v>
          </cell>
          <cell r="AB37" t="str">
            <v>極速小子(26)</v>
          </cell>
          <cell r="AC37" t="str">
            <v>普</v>
          </cell>
          <cell r="AF37">
            <v>23</v>
          </cell>
          <cell r="AG37">
            <v>0.66666666666666696</v>
          </cell>
          <cell r="AH37">
            <v>0.6875</v>
          </cell>
          <cell r="AJ37" t="str">
            <v>極速小子(26)</v>
          </cell>
          <cell r="AK37" t="str">
            <v>普</v>
          </cell>
          <cell r="AN37">
            <v>24</v>
          </cell>
          <cell r="AO37">
            <v>0.66666666666666696</v>
          </cell>
          <cell r="AP37">
            <v>0.6875</v>
          </cell>
          <cell r="AR37" t="str">
            <v>小客人來做廚(26)</v>
          </cell>
          <cell r="AS37" t="str">
            <v>普</v>
          </cell>
          <cell r="AV37">
            <v>19</v>
          </cell>
          <cell r="AW37">
            <v>0.66666666666666696</v>
          </cell>
          <cell r="AX37">
            <v>0.6875</v>
          </cell>
          <cell r="AZ37" t="str">
            <v>小客人來做廚(26)</v>
          </cell>
          <cell r="BA37" t="str">
            <v>普</v>
          </cell>
          <cell r="BD37">
            <v>21</v>
          </cell>
        </row>
        <row r="38">
          <cell r="A38">
            <v>0.6875</v>
          </cell>
          <cell r="B38">
            <v>0.70833333333333304</v>
          </cell>
          <cell r="D38" t="str">
            <v>極速小子(26)</v>
          </cell>
          <cell r="E38" t="str">
            <v>普</v>
          </cell>
          <cell r="H38">
            <v>21</v>
          </cell>
          <cell r="I38">
            <v>0.6875</v>
          </cell>
          <cell r="J38">
            <v>0.70833333333333304</v>
          </cell>
          <cell r="L38" t="str">
            <v>極速小子(26)</v>
          </cell>
          <cell r="M38" t="str">
            <v>普</v>
          </cell>
          <cell r="P38">
            <v>22</v>
          </cell>
          <cell r="Q38">
            <v>0.6875</v>
          </cell>
          <cell r="T38" t="str">
            <v>極速小子(26)</v>
          </cell>
          <cell r="U38" t="str">
            <v>普</v>
          </cell>
          <cell r="X38">
            <v>23</v>
          </cell>
          <cell r="Y38">
            <v>0.6875</v>
          </cell>
          <cell r="Z38">
            <v>0.70833333333333304</v>
          </cell>
          <cell r="AB38" t="str">
            <v>極速小子(26)</v>
          </cell>
          <cell r="AC38" t="str">
            <v>普</v>
          </cell>
          <cell r="AF38">
            <v>24</v>
          </cell>
          <cell r="AG38">
            <v>0.6875</v>
          </cell>
          <cell r="AH38">
            <v>0.70833333333333304</v>
          </cell>
          <cell r="AJ38" t="str">
            <v>極速小子(26)</v>
          </cell>
          <cell r="AK38" t="str">
            <v>普</v>
          </cell>
          <cell r="AN38">
            <v>25</v>
          </cell>
          <cell r="AO38">
            <v>0.6875</v>
          </cell>
          <cell r="AP38">
            <v>0.70833333333333304</v>
          </cell>
          <cell r="AR38" t="str">
            <v>小客人來做廚(26)</v>
          </cell>
          <cell r="AS38" t="str">
            <v>普</v>
          </cell>
          <cell r="AV38">
            <v>20</v>
          </cell>
          <cell r="AW38">
            <v>0.6875</v>
          </cell>
          <cell r="AX38">
            <v>0.70833333333333304</v>
          </cell>
          <cell r="AZ38" t="str">
            <v>小客人來做廚(26)</v>
          </cell>
          <cell r="BA38" t="str">
            <v>普</v>
          </cell>
          <cell r="BD38">
            <v>22</v>
          </cell>
        </row>
        <row r="39">
          <cell r="A39">
            <v>0.70833333333333304</v>
          </cell>
          <cell r="B39">
            <v>0.72916666666666696</v>
          </cell>
          <cell r="D39" t="str">
            <v>滑板小子2(26)</v>
          </cell>
          <cell r="E39" t="str">
            <v>普</v>
          </cell>
          <cell r="H39">
            <v>14</v>
          </cell>
          <cell r="I39">
            <v>0.70833333333333304</v>
          </cell>
          <cell r="J39">
            <v>0.72916666666666696</v>
          </cell>
          <cell r="L39" t="str">
            <v>滑板小子2(26)</v>
          </cell>
          <cell r="M39" t="str">
            <v>普</v>
          </cell>
          <cell r="P39">
            <v>15</v>
          </cell>
          <cell r="Q39">
            <v>0.70833333333333304</v>
          </cell>
          <cell r="T39" t="str">
            <v>滑板小子2(26)</v>
          </cell>
          <cell r="U39" t="str">
            <v>普</v>
          </cell>
          <cell r="X39">
            <v>16</v>
          </cell>
          <cell r="Y39">
            <v>0.70833333333333304</v>
          </cell>
          <cell r="Z39">
            <v>0.72916666666666696</v>
          </cell>
          <cell r="AB39" t="str">
            <v>滑板小子2(26)</v>
          </cell>
          <cell r="AC39" t="str">
            <v>普</v>
          </cell>
          <cell r="AF39">
            <v>17</v>
          </cell>
          <cell r="AG39">
            <v>0.70833333333333304</v>
          </cell>
          <cell r="AH39">
            <v>0.72916666666666696</v>
          </cell>
          <cell r="AJ39" t="str">
            <v>滑板小子2(26)</v>
          </cell>
          <cell r="AK39" t="str">
            <v>普</v>
          </cell>
          <cell r="AN39">
            <v>18</v>
          </cell>
          <cell r="AO39">
            <v>0.70833333333333304</v>
          </cell>
          <cell r="AP39">
            <v>0.72916666666666696</v>
          </cell>
          <cell r="AR39" t="str">
            <v>小客人來做廚(26)</v>
          </cell>
          <cell r="AS39" t="str">
            <v>普</v>
          </cell>
          <cell r="AV39">
            <v>21</v>
          </cell>
          <cell r="AW39">
            <v>0.70833333333333304</v>
          </cell>
          <cell r="AX39">
            <v>0.72916666666666696</v>
          </cell>
          <cell r="AZ39" t="str">
            <v>小客人來做廚(26)</v>
          </cell>
          <cell r="BA39" t="str">
            <v>普</v>
          </cell>
          <cell r="BD39">
            <v>23</v>
          </cell>
        </row>
        <row r="40">
          <cell r="A40">
            <v>0.72916666666666696</v>
          </cell>
          <cell r="B40">
            <v>0.75</v>
          </cell>
          <cell r="D40" t="str">
            <v>滑板小子2(26)</v>
          </cell>
          <cell r="E40" t="str">
            <v>普</v>
          </cell>
          <cell r="H40">
            <v>15</v>
          </cell>
          <cell r="I40">
            <v>0.72916666666666696</v>
          </cell>
          <cell r="J40">
            <v>0.75</v>
          </cell>
          <cell r="L40" t="str">
            <v>滑板小子2(26)</v>
          </cell>
          <cell r="M40" t="str">
            <v>普</v>
          </cell>
          <cell r="P40">
            <v>16</v>
          </cell>
          <cell r="Q40">
            <v>0.72916666666666696</v>
          </cell>
          <cell r="T40" t="str">
            <v>滑板小子2(26)</v>
          </cell>
          <cell r="U40" t="str">
            <v>普</v>
          </cell>
          <cell r="X40">
            <v>17</v>
          </cell>
          <cell r="Y40">
            <v>0.72916666666666696</v>
          </cell>
          <cell r="Z40">
            <v>0.75</v>
          </cell>
          <cell r="AB40" t="str">
            <v>滑板小子2(26)</v>
          </cell>
          <cell r="AC40" t="str">
            <v>普</v>
          </cell>
          <cell r="AF40">
            <v>18</v>
          </cell>
          <cell r="AG40">
            <v>0.72916666666666696</v>
          </cell>
          <cell r="AH40">
            <v>0.75</v>
          </cell>
          <cell r="AJ40" t="str">
            <v>滑板小子2(26)</v>
          </cell>
          <cell r="AK40" t="str">
            <v>普</v>
          </cell>
          <cell r="AN40">
            <v>19</v>
          </cell>
          <cell r="AO40">
            <v>0.72916666666666696</v>
          </cell>
          <cell r="AP40">
            <v>0.75</v>
          </cell>
          <cell r="AR40" t="str">
            <v>小客人來做廚(26)</v>
          </cell>
          <cell r="AS40" t="str">
            <v>普</v>
          </cell>
          <cell r="AV40">
            <v>22</v>
          </cell>
          <cell r="AW40">
            <v>0.72916666666666696</v>
          </cell>
          <cell r="AX40">
            <v>0.75</v>
          </cell>
          <cell r="AZ40" t="str">
            <v>小客人來做廚(26)</v>
          </cell>
          <cell r="BA40" t="str">
            <v>普</v>
          </cell>
          <cell r="BD40">
            <v>24</v>
          </cell>
        </row>
        <row r="41">
          <cell r="A41">
            <v>0.75</v>
          </cell>
          <cell r="B41">
            <v>0.77083333333333304</v>
          </cell>
          <cell r="D41" t="str">
            <v>廢材王子(12)</v>
          </cell>
          <cell r="E41" t="str">
            <v>普</v>
          </cell>
          <cell r="H41">
            <v>5</v>
          </cell>
          <cell r="I41">
            <v>0.75</v>
          </cell>
          <cell r="J41">
            <v>0.77083333333333304</v>
          </cell>
          <cell r="L41" t="str">
            <v>廢材王子(12)</v>
          </cell>
          <cell r="M41" t="str">
            <v>普</v>
          </cell>
          <cell r="P41">
            <v>6</v>
          </cell>
          <cell r="Q41">
            <v>0.75</v>
          </cell>
          <cell r="T41" t="str">
            <v>廢材王子(12)</v>
          </cell>
          <cell r="U41" t="str">
            <v>普</v>
          </cell>
          <cell r="X41">
            <v>7</v>
          </cell>
          <cell r="Y41">
            <v>0.75</v>
          </cell>
          <cell r="Z41">
            <v>0.77083333333333304</v>
          </cell>
          <cell r="AB41" t="str">
            <v>廢材王子(12)</v>
          </cell>
          <cell r="AC41" t="str">
            <v>普</v>
          </cell>
          <cell r="AF41">
            <v>8</v>
          </cell>
          <cell r="AG41">
            <v>0.75</v>
          </cell>
          <cell r="AH41">
            <v>0.77083333333333304</v>
          </cell>
          <cell r="AJ41" t="str">
            <v>廢材王子(12)</v>
          </cell>
          <cell r="AK41" t="str">
            <v>普</v>
          </cell>
          <cell r="AN41">
            <v>9</v>
          </cell>
          <cell r="AO41">
            <v>0.75</v>
          </cell>
          <cell r="AP41">
            <v>0.77083333333333304</v>
          </cell>
          <cell r="AR41" t="str">
            <v>ABC小熊(26)</v>
          </cell>
          <cell r="AS41" t="str">
            <v>普</v>
          </cell>
          <cell r="AV41">
            <v>19</v>
          </cell>
          <cell r="AW41">
            <v>0.75</v>
          </cell>
          <cell r="AX41">
            <v>0.77083333333333304</v>
          </cell>
          <cell r="AZ41" t="str">
            <v>ABC小熊(26)</v>
          </cell>
          <cell r="BA41" t="str">
            <v>普</v>
          </cell>
          <cell r="BD41">
            <v>21</v>
          </cell>
        </row>
        <row r="42">
          <cell r="A42">
            <v>0.77083333333333304</v>
          </cell>
          <cell r="B42">
            <v>0.79166666666666696</v>
          </cell>
          <cell r="D42" t="str">
            <v>廢材王子(12)</v>
          </cell>
          <cell r="E42" t="str">
            <v>普</v>
          </cell>
          <cell r="H42">
            <v>6</v>
          </cell>
          <cell r="I42">
            <v>0.77083333333333304</v>
          </cell>
          <cell r="J42">
            <v>0.79166666666666696</v>
          </cell>
          <cell r="L42" t="str">
            <v>廢材王子(12)</v>
          </cell>
          <cell r="M42" t="str">
            <v>普</v>
          </cell>
          <cell r="P42">
            <v>7</v>
          </cell>
          <cell r="Q42">
            <v>0.77083333333333304</v>
          </cell>
          <cell r="T42" t="str">
            <v>廢材王子(12)</v>
          </cell>
          <cell r="U42" t="str">
            <v>普</v>
          </cell>
          <cell r="X42">
            <v>8</v>
          </cell>
          <cell r="Y42">
            <v>0.77083333333333304</v>
          </cell>
          <cell r="Z42">
            <v>0.79166666666666696</v>
          </cell>
          <cell r="AB42" t="str">
            <v>廢材王子(12)</v>
          </cell>
          <cell r="AC42" t="str">
            <v>普</v>
          </cell>
          <cell r="AF42">
            <v>9</v>
          </cell>
          <cell r="AG42">
            <v>0.77083333333333304</v>
          </cell>
          <cell r="AH42">
            <v>0.79166666666666696</v>
          </cell>
          <cell r="AJ42" t="str">
            <v>廢材王子(12)</v>
          </cell>
          <cell r="AK42" t="str">
            <v>普</v>
          </cell>
          <cell r="AN42">
            <v>10</v>
          </cell>
          <cell r="AO42">
            <v>0.77083333333333304</v>
          </cell>
          <cell r="AP42">
            <v>0.79166666666666696</v>
          </cell>
          <cell r="AR42" t="str">
            <v>ABC小熊(26)</v>
          </cell>
          <cell r="AS42" t="str">
            <v>普</v>
          </cell>
          <cell r="AV42">
            <v>20</v>
          </cell>
          <cell r="AW42">
            <v>0.77083333333333304</v>
          </cell>
          <cell r="AX42">
            <v>0.79166666666666696</v>
          </cell>
          <cell r="AZ42" t="str">
            <v>ABC小熊(26)</v>
          </cell>
          <cell r="BA42" t="str">
            <v>普</v>
          </cell>
          <cell r="BD42">
            <v>22</v>
          </cell>
        </row>
        <row r="43">
          <cell r="A43">
            <v>0.79166666666666696</v>
          </cell>
          <cell r="B43">
            <v>0.8125</v>
          </cell>
          <cell r="D43" t="str">
            <v xml:space="preserve">魔法X戰士 魔力純心(51) </v>
          </cell>
          <cell r="E43" t="str">
            <v>普</v>
          </cell>
          <cell r="H43">
            <v>39</v>
          </cell>
          <cell r="I43">
            <v>0.79166666666666696</v>
          </cell>
          <cell r="J43">
            <v>0.8125</v>
          </cell>
          <cell r="L43" t="str">
            <v xml:space="preserve">魔法X戰士 魔力純心(51) </v>
          </cell>
          <cell r="M43" t="str">
            <v>普</v>
          </cell>
          <cell r="P43">
            <v>40</v>
          </cell>
          <cell r="Q43">
            <v>0.79166666666666696</v>
          </cell>
          <cell r="T43" t="str">
            <v xml:space="preserve">魔法X戰士 魔力純心(51) </v>
          </cell>
          <cell r="U43" t="str">
            <v>普</v>
          </cell>
          <cell r="X43">
            <v>41</v>
          </cell>
          <cell r="Y43">
            <v>0.79166666666666696</v>
          </cell>
          <cell r="Z43">
            <v>0.8125</v>
          </cell>
          <cell r="AB43" t="str">
            <v xml:space="preserve">魔法X戰士 魔力純心(51) </v>
          </cell>
          <cell r="AC43" t="str">
            <v>普</v>
          </cell>
          <cell r="AF43">
            <v>42</v>
          </cell>
          <cell r="AG43">
            <v>0.79166666666666696</v>
          </cell>
          <cell r="AH43">
            <v>0.8125</v>
          </cell>
          <cell r="AJ43" t="str">
            <v xml:space="preserve">魔法X戰士 魔力純心(51) </v>
          </cell>
          <cell r="AK43" t="str">
            <v>普</v>
          </cell>
          <cell r="AN43">
            <v>43</v>
          </cell>
          <cell r="AO43">
            <v>0.79166666666666696</v>
          </cell>
          <cell r="AP43">
            <v>0.8125</v>
          </cell>
          <cell r="AR43" t="str">
            <v>ABC小熊(26)</v>
          </cell>
          <cell r="AS43" t="str">
            <v>普</v>
          </cell>
          <cell r="AV43">
            <v>21</v>
          </cell>
          <cell r="AW43">
            <v>0.79166666666666696</v>
          </cell>
          <cell r="AX43">
            <v>0.8125</v>
          </cell>
          <cell r="AZ43" t="str">
            <v>ABC小熊(26)</v>
          </cell>
          <cell r="BA43" t="str">
            <v>普</v>
          </cell>
          <cell r="BD43">
            <v>23</v>
          </cell>
        </row>
        <row r="44">
          <cell r="A44">
            <v>0.8125</v>
          </cell>
          <cell r="B44">
            <v>0.83333333333333304</v>
          </cell>
          <cell r="D44" t="str">
            <v xml:space="preserve">魔法X戰士 魔力純心(51) </v>
          </cell>
          <cell r="E44" t="str">
            <v>普</v>
          </cell>
          <cell r="H44">
            <v>40</v>
          </cell>
          <cell r="I44">
            <v>0.8125</v>
          </cell>
          <cell r="J44">
            <v>0.83333333333333304</v>
          </cell>
          <cell r="L44" t="str">
            <v xml:space="preserve">魔法X戰士 魔力純心(51) </v>
          </cell>
          <cell r="M44" t="str">
            <v>普</v>
          </cell>
          <cell r="P44">
            <v>41</v>
          </cell>
          <cell r="Q44">
            <v>0.8125</v>
          </cell>
          <cell r="T44" t="str">
            <v xml:space="preserve">魔法X戰士 魔力純心(51) </v>
          </cell>
          <cell r="U44" t="str">
            <v>普</v>
          </cell>
          <cell r="X44">
            <v>42</v>
          </cell>
          <cell r="Y44">
            <v>0.8125</v>
          </cell>
          <cell r="Z44">
            <v>0.83333333333333304</v>
          </cell>
          <cell r="AB44" t="str">
            <v xml:space="preserve">魔法X戰士 魔力純心(51) </v>
          </cell>
          <cell r="AC44" t="str">
            <v>普</v>
          </cell>
          <cell r="AF44">
            <v>43</v>
          </cell>
          <cell r="AG44">
            <v>0.8125</v>
          </cell>
          <cell r="AH44">
            <v>0.83333333333333304</v>
          </cell>
          <cell r="AJ44" t="str">
            <v xml:space="preserve">魔法X戰士 魔力純心(51) </v>
          </cell>
          <cell r="AK44" t="str">
            <v>普</v>
          </cell>
          <cell r="AN44">
            <v>44</v>
          </cell>
          <cell r="AO44">
            <v>0.8125</v>
          </cell>
          <cell r="AP44">
            <v>0.83333333333333304</v>
          </cell>
          <cell r="AR44" t="str">
            <v>ABC小熊(26)</v>
          </cell>
          <cell r="AS44" t="str">
            <v>普</v>
          </cell>
          <cell r="AV44">
            <v>22</v>
          </cell>
          <cell r="AW44">
            <v>0.8125</v>
          </cell>
          <cell r="AX44">
            <v>0.83333333333333304</v>
          </cell>
          <cell r="AZ44" t="str">
            <v>ABC小熊(26)</v>
          </cell>
          <cell r="BA44" t="str">
            <v>普</v>
          </cell>
          <cell r="BD44">
            <v>24</v>
          </cell>
        </row>
        <row r="45">
          <cell r="A45">
            <v>0.83333333333333304</v>
          </cell>
          <cell r="B45">
            <v>0.85416666666666696</v>
          </cell>
          <cell r="D45" t="str">
            <v>愛吃拉麵的小泉同學(12)</v>
          </cell>
          <cell r="E45" t="str">
            <v>普</v>
          </cell>
          <cell r="H45">
            <v>9</v>
          </cell>
          <cell r="I45">
            <v>0.83333333333333304</v>
          </cell>
          <cell r="J45">
            <v>0.85416666666666696</v>
          </cell>
          <cell r="L45" t="str">
            <v>愛吃拉麵的小泉同學(12)</v>
          </cell>
          <cell r="M45" t="str">
            <v>普</v>
          </cell>
          <cell r="P45">
            <v>10</v>
          </cell>
          <cell r="Q45">
            <v>0.83333333333333304</v>
          </cell>
          <cell r="T45" t="str">
            <v>愛吃拉麵的小泉同學(12)</v>
          </cell>
          <cell r="U45" t="str">
            <v>普</v>
          </cell>
          <cell r="X45">
            <v>11</v>
          </cell>
          <cell r="Y45">
            <v>0.83333333333333304</v>
          </cell>
          <cell r="Z45">
            <v>0.85416666666666696</v>
          </cell>
          <cell r="AB45" t="str">
            <v>愛吃拉麵的小泉同學(12)</v>
          </cell>
          <cell r="AC45" t="str">
            <v>普</v>
          </cell>
          <cell r="AF45">
            <v>12</v>
          </cell>
          <cell r="AG45">
            <v>0.83333333333333304</v>
          </cell>
          <cell r="AH45">
            <v>0.85416666666666696</v>
          </cell>
          <cell r="AJ45" t="str">
            <v>星夢手記(12)</v>
          </cell>
          <cell r="AK45" t="str">
            <v>普</v>
          </cell>
          <cell r="AN45">
            <v>1</v>
          </cell>
          <cell r="AO45">
            <v>0.83333333333333304</v>
          </cell>
          <cell r="AP45">
            <v>0.85416666666666696</v>
          </cell>
          <cell r="AR45" t="str">
            <v>戰士哥米帝(26)</v>
          </cell>
          <cell r="AS45" t="str">
            <v>普</v>
          </cell>
          <cell r="AV45">
            <v>24</v>
          </cell>
          <cell r="AW45">
            <v>0.83333333333333304</v>
          </cell>
          <cell r="AX45">
            <v>0.85416666666666696</v>
          </cell>
          <cell r="AZ45" t="str">
            <v>沙漠王子法拉特(26)</v>
          </cell>
          <cell r="BA45" t="str">
            <v>普</v>
          </cell>
          <cell r="BD45">
            <v>1</v>
          </cell>
        </row>
        <row r="46">
          <cell r="A46">
            <v>0.85416666666666696</v>
          </cell>
          <cell r="B46">
            <v>0.875</v>
          </cell>
          <cell r="D46" t="str">
            <v>愛吃拉麵的小泉同學(12)</v>
          </cell>
          <cell r="E46" t="str">
            <v>普</v>
          </cell>
          <cell r="H46">
            <v>10</v>
          </cell>
          <cell r="I46">
            <v>0.85416666666666696</v>
          </cell>
          <cell r="J46">
            <v>0.875</v>
          </cell>
          <cell r="L46" t="str">
            <v>愛吃拉麵的小泉同學(12)</v>
          </cell>
          <cell r="M46" t="str">
            <v>普</v>
          </cell>
          <cell r="P46">
            <v>11</v>
          </cell>
          <cell r="Q46">
            <v>0.85416666666666696</v>
          </cell>
          <cell r="T46" t="str">
            <v>愛吃拉麵的小泉同學(12)</v>
          </cell>
          <cell r="U46" t="str">
            <v>普</v>
          </cell>
          <cell r="X46">
            <v>12</v>
          </cell>
          <cell r="Y46">
            <v>0.85416666666666696</v>
          </cell>
          <cell r="Z46">
            <v>0.875</v>
          </cell>
          <cell r="AB46" t="str">
            <v>星夢手記(12)</v>
          </cell>
          <cell r="AC46" t="str">
            <v>普</v>
          </cell>
          <cell r="AF46">
            <v>1</v>
          </cell>
          <cell r="AG46">
            <v>0.85416666666666696</v>
          </cell>
          <cell r="AH46">
            <v>0.875</v>
          </cell>
          <cell r="AJ46" t="str">
            <v>星夢手記(12)</v>
          </cell>
          <cell r="AK46" t="str">
            <v>普</v>
          </cell>
          <cell r="AN46">
            <v>2</v>
          </cell>
          <cell r="AO46">
            <v>0.85416666666666696</v>
          </cell>
          <cell r="AP46">
            <v>0.875</v>
          </cell>
          <cell r="AR46" t="str">
            <v>戰士哥米帝(26)</v>
          </cell>
          <cell r="AS46" t="str">
            <v>普</v>
          </cell>
          <cell r="AV46">
            <v>25</v>
          </cell>
          <cell r="AW46">
            <v>0.85416666666666696</v>
          </cell>
          <cell r="AX46">
            <v>0.875</v>
          </cell>
          <cell r="AZ46" t="str">
            <v>沙漠王子法拉特(26)</v>
          </cell>
          <cell r="BA46" t="str">
            <v>普</v>
          </cell>
          <cell r="BD46">
            <v>2</v>
          </cell>
        </row>
        <row r="47">
          <cell r="A47">
            <v>0.875</v>
          </cell>
          <cell r="B47">
            <v>0.89583333333333304</v>
          </cell>
          <cell r="D47" t="str">
            <v>卡片戰鬥!! 先導者 (51)</v>
          </cell>
          <cell r="E47" t="str">
            <v>普</v>
          </cell>
          <cell r="H47">
            <v>39</v>
          </cell>
          <cell r="I47">
            <v>0.875</v>
          </cell>
          <cell r="J47">
            <v>0.89583333333333304</v>
          </cell>
          <cell r="L47" t="str">
            <v>卡片戰鬥!! 先導者 (51)</v>
          </cell>
          <cell r="M47" t="str">
            <v>普</v>
          </cell>
          <cell r="P47">
            <v>40</v>
          </cell>
          <cell r="Q47">
            <v>0.875</v>
          </cell>
          <cell r="T47" t="str">
            <v>秘密X戰士 幻影甜心(64)</v>
          </cell>
          <cell r="U47" t="str">
            <v>普</v>
          </cell>
          <cell r="X47">
            <v>39</v>
          </cell>
          <cell r="Y47">
            <v>0.875</v>
          </cell>
          <cell r="Z47">
            <v>0.89583333333333304</v>
          </cell>
          <cell r="AB47" t="str">
            <v>秘密X戰士 幻影甜心(64)</v>
          </cell>
          <cell r="AC47" t="str">
            <v>普</v>
          </cell>
          <cell r="AF47">
            <v>40</v>
          </cell>
          <cell r="AG47">
            <v>0.875</v>
          </cell>
          <cell r="AH47">
            <v>0.89583333333333304</v>
          </cell>
          <cell r="AJ47" t="str">
            <v>天晴爛漫(13)</v>
          </cell>
          <cell r="AK47" t="str">
            <v>護</v>
          </cell>
          <cell r="AN47">
            <v>3</v>
          </cell>
          <cell r="AO47">
            <v>0.875</v>
          </cell>
          <cell r="AP47">
            <v>0.89583333333333304</v>
          </cell>
          <cell r="AR47" t="str">
            <v>戰士哥米帝(26)</v>
          </cell>
          <cell r="AS47" t="str">
            <v>普</v>
          </cell>
          <cell r="AV47">
            <v>26</v>
          </cell>
          <cell r="AW47">
            <v>0.875</v>
          </cell>
          <cell r="AX47">
            <v>0.89583333333333304</v>
          </cell>
          <cell r="AZ47" t="str">
            <v>沙漠王子法拉特(26)</v>
          </cell>
          <cell r="BA47" t="str">
            <v>普</v>
          </cell>
          <cell r="BD47">
            <v>3</v>
          </cell>
        </row>
        <row r="48">
          <cell r="A48">
            <v>0.89583333333333304</v>
          </cell>
          <cell r="B48">
            <v>0.91666666666666696</v>
          </cell>
          <cell r="D48" t="str">
            <v>卡片戰鬥!! 先導者 (51)</v>
          </cell>
          <cell r="E48" t="str">
            <v>普</v>
          </cell>
          <cell r="H48">
            <v>40</v>
          </cell>
          <cell r="I48">
            <v>0.89583333333333304</v>
          </cell>
          <cell r="J48">
            <v>0.91666666666666696</v>
          </cell>
          <cell r="L48" t="str">
            <v>卡片戰鬥!! 先導者 (51)</v>
          </cell>
          <cell r="M48" t="str">
            <v>普</v>
          </cell>
          <cell r="P48">
            <v>41</v>
          </cell>
          <cell r="Q48">
            <v>0.89583333333333304</v>
          </cell>
          <cell r="T48" t="str">
            <v>秘密X戰士 幻影甜心(64)</v>
          </cell>
          <cell r="U48" t="str">
            <v>普</v>
          </cell>
          <cell r="X48">
            <v>40</v>
          </cell>
          <cell r="Y48">
            <v>0.89583333333333304</v>
          </cell>
          <cell r="Z48">
            <v>0.91666666666666696</v>
          </cell>
          <cell r="AB48" t="str">
            <v>秘密X戰士 幻影甜心(64)</v>
          </cell>
          <cell r="AC48" t="str">
            <v>普</v>
          </cell>
          <cell r="AF48">
            <v>41</v>
          </cell>
          <cell r="AG48">
            <v>0.89583333333333304</v>
          </cell>
          <cell r="AH48">
            <v>0.91666666666666696</v>
          </cell>
          <cell r="AJ48" t="str">
            <v>天晴爛漫(13)</v>
          </cell>
          <cell r="AK48" t="str">
            <v>護</v>
          </cell>
          <cell r="AN48">
            <v>4</v>
          </cell>
          <cell r="AO48">
            <v>0.89583333333333304</v>
          </cell>
          <cell r="AP48">
            <v>0.91666666666666696</v>
          </cell>
          <cell r="AR48" t="str">
            <v>沙漠王子法拉特(26)</v>
          </cell>
          <cell r="AS48" t="str">
            <v>普</v>
          </cell>
          <cell r="AV48">
            <v>1</v>
          </cell>
          <cell r="AW48">
            <v>0.89583333333333304</v>
          </cell>
          <cell r="AX48">
            <v>0.91666666666666696</v>
          </cell>
          <cell r="AZ48" t="str">
            <v>沙漠王子法拉特(26)</v>
          </cell>
          <cell r="BA48" t="str">
            <v>普</v>
          </cell>
          <cell r="BD48">
            <v>4</v>
          </cell>
        </row>
        <row r="49">
          <cell r="A49">
            <v>0.91666666666666696</v>
          </cell>
          <cell r="B49">
            <v>0.9375</v>
          </cell>
          <cell r="D49" t="str">
            <v>滑板小子2(26)</v>
          </cell>
          <cell r="E49" t="str">
            <v>普</v>
          </cell>
          <cell r="H49">
            <v>14</v>
          </cell>
          <cell r="I49">
            <v>0.91666666666666696</v>
          </cell>
          <cell r="J49">
            <v>0.9375</v>
          </cell>
          <cell r="L49" t="str">
            <v>滑板小子2(26)</v>
          </cell>
          <cell r="M49" t="str">
            <v>普</v>
          </cell>
          <cell r="P49">
            <v>15</v>
          </cell>
          <cell r="Q49">
            <v>0.91666666666666696</v>
          </cell>
          <cell r="T49" t="str">
            <v>滑板小子2(26)</v>
          </cell>
          <cell r="U49" t="str">
            <v>普</v>
          </cell>
          <cell r="X49">
            <v>16</v>
          </cell>
          <cell r="Y49">
            <v>0.91666666666666696</v>
          </cell>
          <cell r="Z49">
            <v>0.9375</v>
          </cell>
          <cell r="AB49" t="str">
            <v>滑板小子2(26)</v>
          </cell>
          <cell r="AC49" t="str">
            <v>普</v>
          </cell>
          <cell r="AF49">
            <v>17</v>
          </cell>
          <cell r="AG49">
            <v>0.91666666666666696</v>
          </cell>
          <cell r="AH49">
            <v>0.9375</v>
          </cell>
          <cell r="AJ49" t="str">
            <v>滑板小子2(26)</v>
          </cell>
          <cell r="AK49" t="str">
            <v>普</v>
          </cell>
          <cell r="AN49">
            <v>18</v>
          </cell>
          <cell r="AO49">
            <v>0.91666666666666696</v>
          </cell>
          <cell r="AP49">
            <v>0.9375</v>
          </cell>
          <cell r="AR49" t="str">
            <v>小客人來做廚(26)</v>
          </cell>
          <cell r="AS49" t="str">
            <v>普</v>
          </cell>
          <cell r="AV49">
            <v>19</v>
          </cell>
          <cell r="AW49">
            <v>0.91666666666666696</v>
          </cell>
          <cell r="AX49">
            <v>0.9375</v>
          </cell>
          <cell r="AZ49" t="str">
            <v>小客人來做廚(26)</v>
          </cell>
          <cell r="BA49" t="str">
            <v>普</v>
          </cell>
          <cell r="BD49">
            <v>21</v>
          </cell>
        </row>
        <row r="50">
          <cell r="A50">
            <v>0.9375</v>
          </cell>
          <cell r="B50">
            <v>0.95833333333333304</v>
          </cell>
          <cell r="D50" t="str">
            <v>滑板小子2(26)</v>
          </cell>
          <cell r="E50" t="str">
            <v>普</v>
          </cell>
          <cell r="H50">
            <v>15</v>
          </cell>
          <cell r="I50">
            <v>0.9375</v>
          </cell>
          <cell r="J50">
            <v>0.95833333333333304</v>
          </cell>
          <cell r="L50" t="str">
            <v>滑板小子2(26)</v>
          </cell>
          <cell r="M50" t="str">
            <v>普</v>
          </cell>
          <cell r="P50">
            <v>16</v>
          </cell>
          <cell r="Q50">
            <v>0.9375</v>
          </cell>
          <cell r="T50" t="str">
            <v>滑板小子2(26)</v>
          </cell>
          <cell r="U50" t="str">
            <v>普</v>
          </cell>
          <cell r="X50">
            <v>17</v>
          </cell>
          <cell r="Y50">
            <v>0.9375</v>
          </cell>
          <cell r="Z50">
            <v>0.95833333333333304</v>
          </cell>
          <cell r="AB50" t="str">
            <v>滑板小子2(26)</v>
          </cell>
          <cell r="AC50" t="str">
            <v>普</v>
          </cell>
          <cell r="AF50">
            <v>18</v>
          </cell>
          <cell r="AG50">
            <v>0.9375</v>
          </cell>
          <cell r="AH50">
            <v>0.95833333333333304</v>
          </cell>
          <cell r="AJ50" t="str">
            <v>滑板小子2(26)</v>
          </cell>
          <cell r="AK50" t="str">
            <v>普</v>
          </cell>
          <cell r="AN50">
            <v>19</v>
          </cell>
          <cell r="AO50">
            <v>0.9375</v>
          </cell>
          <cell r="AP50">
            <v>0.95833333333333304</v>
          </cell>
          <cell r="AR50" t="str">
            <v>小客人來做廚(26)</v>
          </cell>
          <cell r="AS50" t="str">
            <v>普</v>
          </cell>
          <cell r="AV50">
            <v>20</v>
          </cell>
          <cell r="AW50">
            <v>0.9375</v>
          </cell>
          <cell r="AX50">
            <v>0.95833333333333304</v>
          </cell>
          <cell r="AZ50" t="str">
            <v>小客人來做廚(26)</v>
          </cell>
          <cell r="BA50" t="str">
            <v>普</v>
          </cell>
          <cell r="BD50">
            <v>22</v>
          </cell>
        </row>
        <row r="51">
          <cell r="A51">
            <v>0.95833333333333304</v>
          </cell>
          <cell r="B51">
            <v>0.97916666666666696</v>
          </cell>
          <cell r="D51" t="str">
            <v xml:space="preserve">魔法X戰士 魔力純心(51) </v>
          </cell>
          <cell r="E51" t="str">
            <v>普</v>
          </cell>
          <cell r="H51">
            <v>39</v>
          </cell>
          <cell r="I51">
            <v>0.95833333333333304</v>
          </cell>
          <cell r="J51">
            <v>0.97916666666666696</v>
          </cell>
          <cell r="L51" t="str">
            <v xml:space="preserve">魔法X戰士 魔力純心(51) </v>
          </cell>
          <cell r="M51" t="str">
            <v>普</v>
          </cell>
          <cell r="P51">
            <v>40</v>
          </cell>
          <cell r="Q51">
            <v>0.95833333333333304</v>
          </cell>
          <cell r="T51" t="str">
            <v xml:space="preserve">魔法X戰士 魔力純心(51) </v>
          </cell>
          <cell r="U51" t="str">
            <v>普</v>
          </cell>
          <cell r="X51">
            <v>41</v>
          </cell>
          <cell r="Y51">
            <v>0.95833333333333304</v>
          </cell>
          <cell r="Z51">
            <v>0.97916666666666696</v>
          </cell>
          <cell r="AB51" t="str">
            <v xml:space="preserve">魔法X戰士 魔力純心(51) </v>
          </cell>
          <cell r="AC51" t="str">
            <v>普</v>
          </cell>
          <cell r="AF51">
            <v>42</v>
          </cell>
          <cell r="AG51">
            <v>0.95833333333333304</v>
          </cell>
          <cell r="AH51">
            <v>0.97916666666666696</v>
          </cell>
          <cell r="AJ51" t="str">
            <v xml:space="preserve">魔法X戰士 魔力純心(51) </v>
          </cell>
          <cell r="AK51" t="str">
            <v>普</v>
          </cell>
          <cell r="AN51">
            <v>43</v>
          </cell>
          <cell r="AO51">
            <v>0.95833333333333304</v>
          </cell>
          <cell r="AP51">
            <v>0.97916666666666696</v>
          </cell>
          <cell r="AR51" t="str">
            <v>小客人來做廚(26)</v>
          </cell>
          <cell r="AS51" t="str">
            <v>普</v>
          </cell>
          <cell r="AV51">
            <v>21</v>
          </cell>
          <cell r="AW51">
            <v>0.95833333333333304</v>
          </cell>
          <cell r="AX51">
            <v>0.97916666666666696</v>
          </cell>
          <cell r="AZ51" t="str">
            <v>小客人來做廚(26)</v>
          </cell>
          <cell r="BA51" t="str">
            <v>普</v>
          </cell>
          <cell r="BD51">
            <v>23</v>
          </cell>
        </row>
      </sheetData>
      <sheetData sheetId="1"/>
      <sheetData sheetId="2">
        <row r="1">
          <cell r="A1" t="str">
            <v>E</v>
          </cell>
        </row>
        <row r="2">
          <cell r="A2" t="str">
            <v>E</v>
          </cell>
        </row>
        <row r="3">
          <cell r="A3" t="str">
            <v>E</v>
          </cell>
        </row>
        <row r="4">
          <cell r="A4" t="str">
            <v>E</v>
          </cell>
        </row>
        <row r="5">
          <cell r="A5" t="str">
            <v>E</v>
          </cell>
        </row>
        <row r="6">
          <cell r="A6" t="str">
            <v>E</v>
          </cell>
        </row>
        <row r="7">
          <cell r="A7" t="str">
            <v>E</v>
          </cell>
        </row>
        <row r="8">
          <cell r="A8" t="str">
            <v>E</v>
          </cell>
        </row>
        <row r="9">
          <cell r="A9" t="str">
            <v>E</v>
          </cell>
        </row>
        <row r="10">
          <cell r="A10" t="str">
            <v>E</v>
          </cell>
        </row>
        <row r="11">
          <cell r="A11" t="str">
            <v>E</v>
          </cell>
        </row>
        <row r="12">
          <cell r="A12" t="str">
            <v>E</v>
          </cell>
        </row>
        <row r="13">
          <cell r="A13" t="str">
            <v>E</v>
          </cell>
        </row>
        <row r="14">
          <cell r="A14" t="str">
            <v>E</v>
          </cell>
        </row>
        <row r="15">
          <cell r="A15" t="str">
            <v>E</v>
          </cell>
        </row>
        <row r="16">
          <cell r="A16" t="str">
            <v>E</v>
          </cell>
        </row>
        <row r="17">
          <cell r="A17" t="str">
            <v>E</v>
          </cell>
        </row>
        <row r="18">
          <cell r="A18" t="str">
            <v>E</v>
          </cell>
        </row>
        <row r="19">
          <cell r="A19" t="str">
            <v>E</v>
          </cell>
        </row>
        <row r="20">
          <cell r="A20" t="str">
            <v>E</v>
          </cell>
        </row>
        <row r="21">
          <cell r="A21" t="str">
            <v>E</v>
          </cell>
        </row>
        <row r="22">
          <cell r="A22" t="str">
            <v>E</v>
          </cell>
        </row>
        <row r="23">
          <cell r="A23" t="str">
            <v>E</v>
          </cell>
        </row>
        <row r="24">
          <cell r="A24" t="str">
            <v>E</v>
          </cell>
        </row>
        <row r="25">
          <cell r="A25" t="str">
            <v>E</v>
          </cell>
        </row>
        <row r="26">
          <cell r="A26" t="str">
            <v>E</v>
          </cell>
        </row>
        <row r="27">
          <cell r="A27" t="str">
            <v>E</v>
          </cell>
        </row>
        <row r="28">
          <cell r="A28" t="str">
            <v>E</v>
          </cell>
        </row>
        <row r="29">
          <cell r="A29" t="str">
            <v>E</v>
          </cell>
        </row>
        <row r="30">
          <cell r="A30" t="str">
            <v>E</v>
          </cell>
        </row>
        <row r="31">
          <cell r="A31" t="str">
            <v>E</v>
          </cell>
        </row>
        <row r="32">
          <cell r="A32" t="str">
            <v>E</v>
          </cell>
        </row>
        <row r="33">
          <cell r="A33" t="str">
            <v>E</v>
          </cell>
        </row>
        <row r="34">
          <cell r="A34" t="str">
            <v>E</v>
          </cell>
        </row>
        <row r="35">
          <cell r="A35" t="str">
            <v>E</v>
          </cell>
        </row>
        <row r="36">
          <cell r="A36" t="str">
            <v>E</v>
          </cell>
        </row>
        <row r="37">
          <cell r="A37" t="str">
            <v>E</v>
          </cell>
        </row>
        <row r="38">
          <cell r="A38" t="str">
            <v>E</v>
          </cell>
        </row>
        <row r="39">
          <cell r="A39" t="str">
            <v>E</v>
          </cell>
        </row>
        <row r="40">
          <cell r="A40" t="str">
            <v>E</v>
          </cell>
        </row>
        <row r="41">
          <cell r="A41" t="str">
            <v>E</v>
          </cell>
        </row>
        <row r="42">
          <cell r="A42" t="str">
            <v>E</v>
          </cell>
        </row>
        <row r="43">
          <cell r="A43" t="str">
            <v>E</v>
          </cell>
        </row>
        <row r="44">
          <cell r="A44" t="str">
            <v>E</v>
          </cell>
        </row>
        <row r="45">
          <cell r="A45" t="str">
            <v>E</v>
          </cell>
        </row>
        <row r="46">
          <cell r="A46" t="str">
            <v>E</v>
          </cell>
        </row>
        <row r="47">
          <cell r="A47" t="str">
            <v>E</v>
          </cell>
        </row>
        <row r="48">
          <cell r="A48" t="str">
            <v>E</v>
          </cell>
        </row>
        <row r="49">
          <cell r="A49" t="str">
            <v>E</v>
          </cell>
        </row>
        <row r="50">
          <cell r="A50" t="str">
            <v>E</v>
          </cell>
        </row>
        <row r="51">
          <cell r="A51" t="str">
            <v>E</v>
          </cell>
        </row>
        <row r="52">
          <cell r="A52" t="str">
            <v>E</v>
          </cell>
        </row>
        <row r="53">
          <cell r="A53" t="str">
            <v>E</v>
          </cell>
        </row>
        <row r="54">
          <cell r="A54" t="str">
            <v>E</v>
          </cell>
        </row>
        <row r="55">
          <cell r="A55" t="str">
            <v>E</v>
          </cell>
        </row>
        <row r="56">
          <cell r="A56" t="str">
            <v>E</v>
          </cell>
        </row>
        <row r="57">
          <cell r="A57" t="str">
            <v>E</v>
          </cell>
        </row>
        <row r="58">
          <cell r="A58" t="str">
            <v>E</v>
          </cell>
        </row>
        <row r="59">
          <cell r="A59" t="str">
            <v>E</v>
          </cell>
        </row>
        <row r="60">
          <cell r="A60" t="str">
            <v>E</v>
          </cell>
        </row>
        <row r="61">
          <cell r="A61" t="str">
            <v>E</v>
          </cell>
        </row>
        <row r="62">
          <cell r="A62" t="str">
            <v>E</v>
          </cell>
        </row>
        <row r="63">
          <cell r="A63" t="str">
            <v>E</v>
          </cell>
        </row>
        <row r="64">
          <cell r="A64" t="str">
            <v>E</v>
          </cell>
        </row>
        <row r="65">
          <cell r="A65" t="str">
            <v>E</v>
          </cell>
        </row>
        <row r="66">
          <cell r="A66" t="str">
            <v>E</v>
          </cell>
        </row>
        <row r="67">
          <cell r="A67" t="str">
            <v>E</v>
          </cell>
        </row>
        <row r="68">
          <cell r="A68" t="str">
            <v>E</v>
          </cell>
        </row>
        <row r="69">
          <cell r="A69" t="str">
            <v>E</v>
          </cell>
        </row>
        <row r="70">
          <cell r="A70" t="str">
            <v>E</v>
          </cell>
        </row>
        <row r="71">
          <cell r="A71" t="str">
            <v>E</v>
          </cell>
        </row>
        <row r="72">
          <cell r="A72" t="str">
            <v>E</v>
          </cell>
        </row>
        <row r="73">
          <cell r="A73" t="str">
            <v>E</v>
          </cell>
        </row>
        <row r="74">
          <cell r="A74" t="str">
            <v>E</v>
          </cell>
        </row>
        <row r="75">
          <cell r="A75" t="str">
            <v>E</v>
          </cell>
        </row>
        <row r="76">
          <cell r="A76" t="str">
            <v>E</v>
          </cell>
        </row>
        <row r="77">
          <cell r="A77" t="str">
            <v>E</v>
          </cell>
        </row>
        <row r="78">
          <cell r="A78" t="str">
            <v>E</v>
          </cell>
        </row>
        <row r="79">
          <cell r="A79" t="str">
            <v>E</v>
          </cell>
        </row>
        <row r="80">
          <cell r="A80" t="str">
            <v>E</v>
          </cell>
        </row>
        <row r="81">
          <cell r="A81" t="str">
            <v>E</v>
          </cell>
        </row>
        <row r="82">
          <cell r="A82" t="str">
            <v>E</v>
          </cell>
        </row>
        <row r="83">
          <cell r="A83" t="str">
            <v>E</v>
          </cell>
        </row>
        <row r="84">
          <cell r="A84" t="str">
            <v>E</v>
          </cell>
        </row>
        <row r="85">
          <cell r="A85" t="str">
            <v>E</v>
          </cell>
        </row>
        <row r="86">
          <cell r="A86" t="str">
            <v>E</v>
          </cell>
        </row>
        <row r="87">
          <cell r="A87" t="str">
            <v>E</v>
          </cell>
        </row>
        <row r="88">
          <cell r="A88" t="str">
            <v>E</v>
          </cell>
        </row>
        <row r="89">
          <cell r="A89" t="str">
            <v>E</v>
          </cell>
        </row>
        <row r="90">
          <cell r="A90" t="str">
            <v>E</v>
          </cell>
        </row>
        <row r="91">
          <cell r="A91" t="str">
            <v>E</v>
          </cell>
        </row>
        <row r="92">
          <cell r="A92" t="str">
            <v>E</v>
          </cell>
        </row>
        <row r="93">
          <cell r="A93" t="str">
            <v>E</v>
          </cell>
        </row>
        <row r="94">
          <cell r="A94" t="str">
            <v>E</v>
          </cell>
        </row>
        <row r="95">
          <cell r="A95" t="str">
            <v>E</v>
          </cell>
        </row>
        <row r="96">
          <cell r="A96" t="str">
            <v>E</v>
          </cell>
        </row>
        <row r="97">
          <cell r="A97" t="str">
            <v>E</v>
          </cell>
        </row>
        <row r="98">
          <cell r="A98" t="str">
            <v>E</v>
          </cell>
        </row>
        <row r="99">
          <cell r="A99" t="str">
            <v>E</v>
          </cell>
        </row>
        <row r="100">
          <cell r="A100" t="str">
            <v>E</v>
          </cell>
        </row>
        <row r="101">
          <cell r="A101" t="str">
            <v>E</v>
          </cell>
        </row>
        <row r="102">
          <cell r="A102" t="str">
            <v>E</v>
          </cell>
        </row>
        <row r="103">
          <cell r="A103" t="str">
            <v>E</v>
          </cell>
        </row>
        <row r="104">
          <cell r="A104" t="str">
            <v>E</v>
          </cell>
        </row>
        <row r="105">
          <cell r="A105" t="str">
            <v>E</v>
          </cell>
        </row>
        <row r="106">
          <cell r="A106" t="str">
            <v>E</v>
          </cell>
        </row>
        <row r="107">
          <cell r="A107" t="str">
            <v>E</v>
          </cell>
        </row>
        <row r="108">
          <cell r="A108" t="str">
            <v>E</v>
          </cell>
        </row>
        <row r="109">
          <cell r="A109" t="str">
            <v>E</v>
          </cell>
        </row>
        <row r="110">
          <cell r="A110" t="str">
            <v>E</v>
          </cell>
        </row>
        <row r="111">
          <cell r="A111" t="str">
            <v>E</v>
          </cell>
        </row>
        <row r="112">
          <cell r="A112" t="str">
            <v>E</v>
          </cell>
        </row>
        <row r="113">
          <cell r="A113" t="str">
            <v>E</v>
          </cell>
        </row>
        <row r="114">
          <cell r="A114" t="str">
            <v>E</v>
          </cell>
        </row>
        <row r="115">
          <cell r="A115" t="str">
            <v>E</v>
          </cell>
        </row>
        <row r="116">
          <cell r="A116" t="str">
            <v>E</v>
          </cell>
        </row>
        <row r="117">
          <cell r="A117" t="str">
            <v>E</v>
          </cell>
        </row>
        <row r="118">
          <cell r="A118" t="str">
            <v>E</v>
          </cell>
        </row>
        <row r="119">
          <cell r="A119" t="str">
            <v>E</v>
          </cell>
        </row>
        <row r="120">
          <cell r="A120" t="str">
            <v>E</v>
          </cell>
        </row>
        <row r="121">
          <cell r="A121" t="str">
            <v>E</v>
          </cell>
        </row>
        <row r="122">
          <cell r="A122" t="str">
            <v>E</v>
          </cell>
        </row>
        <row r="123">
          <cell r="A123" t="str">
            <v>E</v>
          </cell>
        </row>
        <row r="124">
          <cell r="A124" t="str">
            <v>E</v>
          </cell>
        </row>
        <row r="125">
          <cell r="A125" t="str">
            <v>E</v>
          </cell>
        </row>
        <row r="126">
          <cell r="A126" t="str">
            <v>E</v>
          </cell>
        </row>
        <row r="127">
          <cell r="A127" t="str">
            <v>E</v>
          </cell>
        </row>
        <row r="128">
          <cell r="A128" t="str">
            <v>E</v>
          </cell>
        </row>
        <row r="129">
          <cell r="A129" t="str">
            <v>E</v>
          </cell>
        </row>
        <row r="130">
          <cell r="A130" t="str">
            <v>E</v>
          </cell>
        </row>
        <row r="131">
          <cell r="A131" t="str">
            <v>E</v>
          </cell>
        </row>
        <row r="132">
          <cell r="A132" t="str">
            <v>E</v>
          </cell>
        </row>
        <row r="133">
          <cell r="A133" t="str">
            <v>E</v>
          </cell>
        </row>
        <row r="134">
          <cell r="A134" t="str">
            <v>E</v>
          </cell>
        </row>
        <row r="135">
          <cell r="A135" t="str">
            <v>E</v>
          </cell>
        </row>
        <row r="136">
          <cell r="A136" t="str">
            <v>E</v>
          </cell>
        </row>
        <row r="137">
          <cell r="A137" t="str">
            <v>E</v>
          </cell>
        </row>
        <row r="138">
          <cell r="A138" t="str">
            <v>E</v>
          </cell>
        </row>
        <row r="139">
          <cell r="A139" t="str">
            <v>E</v>
          </cell>
        </row>
        <row r="140">
          <cell r="A140" t="str">
            <v>E</v>
          </cell>
        </row>
        <row r="141">
          <cell r="A141" t="str">
            <v>E</v>
          </cell>
        </row>
        <row r="142">
          <cell r="A142" t="str">
            <v>E</v>
          </cell>
        </row>
        <row r="143">
          <cell r="A143" t="str">
            <v>E</v>
          </cell>
        </row>
        <row r="144">
          <cell r="A144" t="str">
            <v>E</v>
          </cell>
        </row>
        <row r="145">
          <cell r="A145" t="str">
            <v>E</v>
          </cell>
        </row>
        <row r="146">
          <cell r="A146" t="str">
            <v>E</v>
          </cell>
        </row>
        <row r="147">
          <cell r="A147" t="str">
            <v>E</v>
          </cell>
        </row>
        <row r="148">
          <cell r="A148" t="str">
            <v>E</v>
          </cell>
        </row>
        <row r="149">
          <cell r="A149" t="str">
            <v>E</v>
          </cell>
        </row>
        <row r="150">
          <cell r="A150" t="str">
            <v>E</v>
          </cell>
        </row>
        <row r="151">
          <cell r="A151" t="str">
            <v>E</v>
          </cell>
        </row>
        <row r="152">
          <cell r="A152" t="str">
            <v>E</v>
          </cell>
        </row>
        <row r="153">
          <cell r="A153" t="str">
            <v>E</v>
          </cell>
        </row>
        <row r="154">
          <cell r="A154" t="str">
            <v>E</v>
          </cell>
        </row>
        <row r="155">
          <cell r="A155" t="str">
            <v>E</v>
          </cell>
        </row>
        <row r="156">
          <cell r="A156" t="str">
            <v>E</v>
          </cell>
        </row>
        <row r="157">
          <cell r="A157" t="str">
            <v>E</v>
          </cell>
        </row>
        <row r="158">
          <cell r="A158" t="str">
            <v>E</v>
          </cell>
        </row>
        <row r="159">
          <cell r="A159" t="str">
            <v>E</v>
          </cell>
        </row>
        <row r="160">
          <cell r="A160" t="str">
            <v>E</v>
          </cell>
        </row>
        <row r="161">
          <cell r="A161" t="str">
            <v>E</v>
          </cell>
        </row>
        <row r="162">
          <cell r="A162" t="str">
            <v>E</v>
          </cell>
        </row>
        <row r="163">
          <cell r="A163" t="str">
            <v>E</v>
          </cell>
        </row>
        <row r="164">
          <cell r="A164" t="str">
            <v>E</v>
          </cell>
        </row>
        <row r="165">
          <cell r="A165" t="str">
            <v>E</v>
          </cell>
        </row>
        <row r="166">
          <cell r="A166" t="str">
            <v>E</v>
          </cell>
        </row>
        <row r="167">
          <cell r="A167" t="str">
            <v>E</v>
          </cell>
        </row>
        <row r="168">
          <cell r="A168" t="str">
            <v>E</v>
          </cell>
        </row>
        <row r="169">
          <cell r="A169" t="str">
            <v>E</v>
          </cell>
        </row>
        <row r="170">
          <cell r="A170" t="str">
            <v>E</v>
          </cell>
        </row>
        <row r="171">
          <cell r="A171" t="str">
            <v>E</v>
          </cell>
        </row>
        <row r="172">
          <cell r="A172" t="str">
            <v>E</v>
          </cell>
        </row>
        <row r="173">
          <cell r="A173" t="str">
            <v>E</v>
          </cell>
        </row>
        <row r="174">
          <cell r="A174" t="str">
            <v>E</v>
          </cell>
        </row>
        <row r="175">
          <cell r="A175" t="str">
            <v>E</v>
          </cell>
        </row>
        <row r="176">
          <cell r="A176" t="str">
            <v>E</v>
          </cell>
        </row>
        <row r="177">
          <cell r="A177" t="str">
            <v>E</v>
          </cell>
        </row>
        <row r="178">
          <cell r="A178" t="str">
            <v>E</v>
          </cell>
        </row>
        <row r="179">
          <cell r="A179" t="str">
            <v>E</v>
          </cell>
        </row>
        <row r="180">
          <cell r="A180" t="str">
            <v>E</v>
          </cell>
        </row>
        <row r="181">
          <cell r="A181" t="str">
            <v>E</v>
          </cell>
        </row>
        <row r="182">
          <cell r="A182" t="str">
            <v>E</v>
          </cell>
        </row>
        <row r="183">
          <cell r="A183" t="str">
            <v>E</v>
          </cell>
        </row>
        <row r="184">
          <cell r="A184" t="str">
            <v>E</v>
          </cell>
        </row>
        <row r="185">
          <cell r="A185" t="str">
            <v>E</v>
          </cell>
        </row>
        <row r="186">
          <cell r="A186" t="str">
            <v>E</v>
          </cell>
        </row>
        <row r="187">
          <cell r="A187" t="str">
            <v>E</v>
          </cell>
        </row>
        <row r="188">
          <cell r="A188" t="str">
            <v>E</v>
          </cell>
        </row>
        <row r="189">
          <cell r="A189" t="str">
            <v>E</v>
          </cell>
        </row>
        <row r="190">
          <cell r="A190" t="str">
            <v>E</v>
          </cell>
        </row>
        <row r="191">
          <cell r="A191" t="str">
            <v>E</v>
          </cell>
        </row>
        <row r="192">
          <cell r="A192" t="str">
            <v>E</v>
          </cell>
        </row>
        <row r="193">
          <cell r="A193" t="str">
            <v>E</v>
          </cell>
        </row>
        <row r="194">
          <cell r="A194" t="str">
            <v>E</v>
          </cell>
        </row>
        <row r="195">
          <cell r="A195" t="str">
            <v>E</v>
          </cell>
        </row>
        <row r="196">
          <cell r="A196" t="str">
            <v>E</v>
          </cell>
        </row>
        <row r="197">
          <cell r="A197" t="str">
            <v>E</v>
          </cell>
        </row>
        <row r="198">
          <cell r="A198" t="str">
            <v>E</v>
          </cell>
        </row>
        <row r="199">
          <cell r="A199" t="str">
            <v>E</v>
          </cell>
        </row>
        <row r="200">
          <cell r="A200" t="str">
            <v>E</v>
          </cell>
        </row>
        <row r="201">
          <cell r="A201" t="str">
            <v>E</v>
          </cell>
        </row>
        <row r="202">
          <cell r="A202" t="str">
            <v>E</v>
          </cell>
        </row>
        <row r="203">
          <cell r="A203" t="str">
            <v>E</v>
          </cell>
        </row>
        <row r="204">
          <cell r="A204" t="str">
            <v>E</v>
          </cell>
        </row>
        <row r="205">
          <cell r="A205" t="str">
            <v>E</v>
          </cell>
        </row>
        <row r="206">
          <cell r="A206" t="str">
            <v>E</v>
          </cell>
        </row>
        <row r="207">
          <cell r="A207" t="str">
            <v>E</v>
          </cell>
        </row>
        <row r="208">
          <cell r="A208" t="str">
            <v>E</v>
          </cell>
        </row>
        <row r="209">
          <cell r="A209" t="str">
            <v>E</v>
          </cell>
        </row>
        <row r="210">
          <cell r="A210" t="str">
            <v>E</v>
          </cell>
        </row>
        <row r="211">
          <cell r="A211" t="str">
            <v>E</v>
          </cell>
        </row>
        <row r="212">
          <cell r="A212" t="str">
            <v>E</v>
          </cell>
        </row>
        <row r="213">
          <cell r="A213" t="str">
            <v>E</v>
          </cell>
        </row>
        <row r="214">
          <cell r="A214" t="str">
            <v>E</v>
          </cell>
        </row>
        <row r="215">
          <cell r="A215" t="str">
            <v>E</v>
          </cell>
        </row>
      </sheetData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B0D73-97FF-45AF-9579-DBC32B6D9D43}">
  <dimension ref="A1:P336"/>
  <sheetViews>
    <sheetView tabSelected="1" workbookViewId="0">
      <selection sqref="A1:P336"/>
    </sheetView>
  </sheetViews>
  <sheetFormatPr defaultRowHeight="16.5" x14ac:dyDescent="0.25"/>
  <sheetData>
    <row r="1" spans="1:16" x14ac:dyDescent="0.2">
      <c r="A1" s="1">
        <f>[1]節目表!$A$2</f>
        <v>44200</v>
      </c>
      <c r="B1" s="2" t="str">
        <f>[1]節目表!A4</f>
        <v>開始</v>
      </c>
      <c r="C1" s="1">
        <f t="shared" ref="C1:C48" si="0">A2</f>
        <v>44200</v>
      </c>
      <c r="D1" s="2" t="str">
        <f>[1]節目表!B4</f>
        <v>結束</v>
      </c>
      <c r="E1" s="3" t="str">
        <f>[1]節目表!D4</f>
        <v>名稱</v>
      </c>
      <c r="F1" s="3" t="str">
        <f>[1]節目表!E4</f>
        <v>級別</v>
      </c>
      <c r="G1" s="3" t="s">
        <v>0</v>
      </c>
      <c r="H1" s="3" t="s">
        <v>1</v>
      </c>
      <c r="I1" s="3" t="s">
        <v>2</v>
      </c>
      <c r="J1" s="3"/>
      <c r="K1" s="3"/>
      <c r="L1" s="3"/>
      <c r="M1" s="3"/>
      <c r="N1" s="3"/>
      <c r="O1" s="3"/>
      <c r="P1" s="4" t="e">
        <f>[1]E!#REF!&amp;[1]節目表!H4</f>
        <v>#REF!</v>
      </c>
    </row>
    <row r="2" spans="1:16" x14ac:dyDescent="0.2">
      <c r="A2" s="1">
        <f>[1]節目表!$A$2</f>
        <v>44200</v>
      </c>
      <c r="B2" s="2">
        <f>[1]節目表!A5</f>
        <v>0</v>
      </c>
      <c r="C2" s="1">
        <f t="shared" si="0"/>
        <v>44200</v>
      </c>
      <c r="D2" s="2">
        <f>[1]節目表!B5</f>
        <v>2.0833333333333332E-2</v>
      </c>
      <c r="E2" s="3" t="str">
        <f>[1]節目表!D5</f>
        <v>廢材王子(12)</v>
      </c>
      <c r="F2" s="3" t="str">
        <f>[1]節目表!E5</f>
        <v>普</v>
      </c>
      <c r="G2" s="3" t="s">
        <v>0</v>
      </c>
      <c r="H2" s="3" t="s">
        <v>1</v>
      </c>
      <c r="I2" s="3" t="s">
        <v>0</v>
      </c>
      <c r="J2" s="3"/>
      <c r="K2" s="3"/>
      <c r="L2" s="3"/>
      <c r="M2" s="3"/>
      <c r="N2" s="3"/>
      <c r="O2" s="3"/>
      <c r="P2" s="4" t="str">
        <f>[1]E!A1&amp;[1]節目表!H5</f>
        <v>E4</v>
      </c>
    </row>
    <row r="3" spans="1:16" x14ac:dyDescent="0.2">
      <c r="A3" s="1">
        <f>[1]節目表!$A$2</f>
        <v>44200</v>
      </c>
      <c r="B3" s="2">
        <f>[1]節目表!A6</f>
        <v>2.0833333333333332E-2</v>
      </c>
      <c r="C3" s="1">
        <f t="shared" si="0"/>
        <v>44200</v>
      </c>
      <c r="D3" s="2">
        <f>[1]節目表!B6</f>
        <v>4.1666666666666699E-2</v>
      </c>
      <c r="E3" s="3" t="str">
        <f>[1]節目表!D6</f>
        <v>廢材王子(12)</v>
      </c>
      <c r="F3" s="3" t="str">
        <f>[1]節目表!E6</f>
        <v>普</v>
      </c>
      <c r="G3" s="3" t="s">
        <v>0</v>
      </c>
      <c r="H3" s="3" t="s">
        <v>1</v>
      </c>
      <c r="I3" s="3" t="s">
        <v>0</v>
      </c>
      <c r="J3" s="3"/>
      <c r="K3" s="3"/>
      <c r="L3" s="3"/>
      <c r="M3" s="3"/>
      <c r="N3" s="3"/>
      <c r="O3" s="3"/>
      <c r="P3" s="3" t="str">
        <f>[1]E!A2&amp;[1]節目表!H6</f>
        <v>E5</v>
      </c>
    </row>
    <row r="4" spans="1:16" x14ac:dyDescent="0.2">
      <c r="A4" s="1">
        <f>[1]節目表!$A$2</f>
        <v>44200</v>
      </c>
      <c r="B4" s="2">
        <f>[1]節目表!A7</f>
        <v>4.1666666666666699E-2</v>
      </c>
      <c r="C4" s="1">
        <f t="shared" si="0"/>
        <v>44200</v>
      </c>
      <c r="D4" s="2">
        <f>[1]節目表!B7</f>
        <v>6.25E-2</v>
      </c>
      <c r="E4" s="3" t="str">
        <f>[1]節目表!D7</f>
        <v>天晴爛漫(13)</v>
      </c>
      <c r="F4" s="3" t="str">
        <f>[1]節目表!E7</f>
        <v>護</v>
      </c>
      <c r="G4" s="3" t="s">
        <v>0</v>
      </c>
      <c r="H4" s="3" t="s">
        <v>1</v>
      </c>
      <c r="I4" s="3" t="s">
        <v>0</v>
      </c>
      <c r="J4" s="3"/>
      <c r="K4" s="3"/>
      <c r="L4" s="3"/>
      <c r="M4" s="3"/>
      <c r="N4" s="3"/>
      <c r="O4" s="3"/>
      <c r="P4" s="3" t="str">
        <f>[1]E!A3&amp;[1]節目表!H7</f>
        <v>E1</v>
      </c>
    </row>
    <row r="5" spans="1:16" x14ac:dyDescent="0.2">
      <c r="A5" s="1">
        <f>[1]節目表!$A$2</f>
        <v>44200</v>
      </c>
      <c r="B5" s="2">
        <f>[1]節目表!A8</f>
        <v>6.25E-2</v>
      </c>
      <c r="C5" s="1">
        <f t="shared" si="0"/>
        <v>44200</v>
      </c>
      <c r="D5" s="2">
        <f>[1]節目表!B8</f>
        <v>8.3333333333333301E-2</v>
      </c>
      <c r="E5" s="3" t="str">
        <f>[1]節目表!D8</f>
        <v>天晴爛漫(13)</v>
      </c>
      <c r="F5" s="3" t="str">
        <f>[1]節目表!E8</f>
        <v>護</v>
      </c>
      <c r="G5" s="3" t="s">
        <v>0</v>
      </c>
      <c r="H5" s="3" t="s">
        <v>1</v>
      </c>
      <c r="I5" s="3" t="s">
        <v>0</v>
      </c>
      <c r="J5" s="3"/>
      <c r="K5" s="3"/>
      <c r="L5" s="3"/>
      <c r="M5" s="3"/>
      <c r="N5" s="3"/>
      <c r="O5" s="3"/>
      <c r="P5" s="3" t="str">
        <f>[1]E!A4&amp;[1]節目表!H8</f>
        <v>E2</v>
      </c>
    </row>
    <row r="6" spans="1:16" x14ac:dyDescent="0.2">
      <c r="A6" s="1">
        <f>[1]節目表!$A$2</f>
        <v>44200</v>
      </c>
      <c r="B6" s="2">
        <f>[1]節目表!A9</f>
        <v>8.3333333333333301E-2</v>
      </c>
      <c r="C6" s="1">
        <f t="shared" si="0"/>
        <v>44200</v>
      </c>
      <c r="D6" s="2">
        <f>[1]節目表!B9</f>
        <v>0.104166666666667</v>
      </c>
      <c r="E6" s="3" t="str">
        <f>[1]節目表!D9</f>
        <v xml:space="preserve">魔法X戰士 魔力純心(51) </v>
      </c>
      <c r="F6" s="3" t="str">
        <f>[1]節目表!E9</f>
        <v>普</v>
      </c>
      <c r="G6" s="3" t="s">
        <v>0</v>
      </c>
      <c r="H6" s="3" t="s">
        <v>1</v>
      </c>
      <c r="I6" s="3" t="s">
        <v>0</v>
      </c>
      <c r="J6" s="3"/>
      <c r="K6" s="3"/>
      <c r="L6" s="3"/>
      <c r="M6" s="3"/>
      <c r="N6" s="3"/>
      <c r="O6" s="3"/>
      <c r="P6" s="3" t="str">
        <f>[1]E!A5&amp;[1]節目表!H9</f>
        <v>E38</v>
      </c>
    </row>
    <row r="7" spans="1:16" x14ac:dyDescent="0.2">
      <c r="A7" s="1">
        <f>[1]節目表!$A$2</f>
        <v>44200</v>
      </c>
      <c r="B7" s="2">
        <f>[1]節目表!A10</f>
        <v>0.104166666666667</v>
      </c>
      <c r="C7" s="1">
        <f t="shared" si="0"/>
        <v>44200</v>
      </c>
      <c r="D7" s="2">
        <f>[1]節目表!B10</f>
        <v>0.125</v>
      </c>
      <c r="E7" s="3" t="str">
        <f>[1]節目表!D10</f>
        <v xml:space="preserve">魔法X戰士 魔力純心(51) </v>
      </c>
      <c r="F7" s="3" t="str">
        <f>[1]節目表!E10</f>
        <v>普</v>
      </c>
      <c r="G7" s="3" t="s">
        <v>0</v>
      </c>
      <c r="H7" s="3" t="s">
        <v>1</v>
      </c>
      <c r="I7" s="3" t="s">
        <v>0</v>
      </c>
      <c r="J7" s="3"/>
      <c r="K7" s="3"/>
      <c r="L7" s="3"/>
      <c r="M7" s="3"/>
      <c r="N7" s="3"/>
      <c r="O7" s="3"/>
      <c r="P7" s="3" t="str">
        <f>[1]E!A6&amp;[1]節目表!H10</f>
        <v>E39</v>
      </c>
    </row>
    <row r="8" spans="1:16" x14ac:dyDescent="0.2">
      <c r="A8" s="1">
        <f>[1]節目表!$A$2</f>
        <v>44200</v>
      </c>
      <c r="B8" s="2">
        <f>[1]節目表!A11</f>
        <v>0.125</v>
      </c>
      <c r="C8" s="1">
        <f t="shared" si="0"/>
        <v>44200</v>
      </c>
      <c r="D8" s="2">
        <f>[1]節目表!B11</f>
        <v>0.14583333333333301</v>
      </c>
      <c r="E8" s="3" t="str">
        <f>[1]節目表!D11</f>
        <v>極速小子(26)</v>
      </c>
      <c r="F8" s="3" t="str">
        <f>[1]節目表!E11</f>
        <v>普</v>
      </c>
      <c r="G8" s="3" t="s">
        <v>0</v>
      </c>
      <c r="H8" s="3" t="s">
        <v>1</v>
      </c>
      <c r="I8" s="3" t="s">
        <v>0</v>
      </c>
      <c r="J8" s="3"/>
      <c r="K8" s="3"/>
      <c r="L8" s="3"/>
      <c r="M8" s="3"/>
      <c r="N8" s="3"/>
      <c r="O8" s="3"/>
      <c r="P8" s="3" t="str">
        <f>[1]E!A7&amp;[1]節目表!H11</f>
        <v>E19</v>
      </c>
    </row>
    <row r="9" spans="1:16" x14ac:dyDescent="0.2">
      <c r="A9" s="1">
        <f>[1]節目表!$A$2</f>
        <v>44200</v>
      </c>
      <c r="B9" s="2">
        <f>[1]節目表!A12</f>
        <v>0.14583333333333301</v>
      </c>
      <c r="C9" s="1">
        <f t="shared" si="0"/>
        <v>44200</v>
      </c>
      <c r="D9" s="2">
        <f>[1]節目表!B12</f>
        <v>0.16666666666666699</v>
      </c>
      <c r="E9" s="3" t="str">
        <f>[1]節目表!D12</f>
        <v>極速小子(26)</v>
      </c>
      <c r="F9" s="3" t="str">
        <f>[1]節目表!E12</f>
        <v>普</v>
      </c>
      <c r="G9" s="3" t="s">
        <v>0</v>
      </c>
      <c r="H9" s="3" t="s">
        <v>1</v>
      </c>
      <c r="I9" s="3" t="s">
        <v>0</v>
      </c>
      <c r="J9" s="3"/>
      <c r="K9" s="3"/>
      <c r="L9" s="3"/>
      <c r="M9" s="3"/>
      <c r="N9" s="3"/>
      <c r="O9" s="3"/>
      <c r="P9" s="3" t="str">
        <f>[1]E!A8&amp;[1]節目表!H12</f>
        <v>E20</v>
      </c>
    </row>
    <row r="10" spans="1:16" x14ac:dyDescent="0.2">
      <c r="A10" s="1">
        <f>[1]節目表!$A$2</f>
        <v>44200</v>
      </c>
      <c r="B10" s="2">
        <f>[1]節目表!A13</f>
        <v>0.16666666666666699</v>
      </c>
      <c r="C10" s="1">
        <f t="shared" si="0"/>
        <v>44200</v>
      </c>
      <c r="D10" s="2">
        <f>[1]節目表!B13</f>
        <v>0.1875</v>
      </c>
      <c r="E10" s="3" t="str">
        <f>[1]節目表!D13</f>
        <v>愛吃拉麵的小泉同學(12)</v>
      </c>
      <c r="F10" s="3" t="str">
        <f>[1]節目表!E13</f>
        <v>普</v>
      </c>
      <c r="G10" s="3" t="s">
        <v>0</v>
      </c>
      <c r="H10" s="3" t="s">
        <v>1</v>
      </c>
      <c r="I10" s="3" t="s">
        <v>0</v>
      </c>
      <c r="J10" s="3"/>
      <c r="K10" s="3"/>
      <c r="L10" s="3"/>
      <c r="M10" s="3"/>
      <c r="N10" s="3"/>
      <c r="O10" s="3"/>
      <c r="P10" s="3" t="str">
        <f>[1]E!A9&amp;[1]節目表!H13</f>
        <v>E8</v>
      </c>
    </row>
    <row r="11" spans="1:16" x14ac:dyDescent="0.2">
      <c r="A11" s="1">
        <f>[1]節目表!$A$2</f>
        <v>44200</v>
      </c>
      <c r="B11" s="2">
        <f>[1]節目表!A14</f>
        <v>0.1875</v>
      </c>
      <c r="C11" s="1">
        <f t="shared" si="0"/>
        <v>44200</v>
      </c>
      <c r="D11" s="2">
        <f>[1]節目表!B14</f>
        <v>0.20833333333333301</v>
      </c>
      <c r="E11" s="3" t="str">
        <f>[1]節目表!D14</f>
        <v>愛吃拉麵的小泉同學(12)</v>
      </c>
      <c r="F11" s="3" t="str">
        <f>[1]節目表!E14</f>
        <v>普</v>
      </c>
      <c r="G11" s="3" t="s">
        <v>0</v>
      </c>
      <c r="H11" s="3" t="s">
        <v>1</v>
      </c>
      <c r="I11" s="3" t="s">
        <v>0</v>
      </c>
      <c r="J11" s="3"/>
      <c r="K11" s="3"/>
      <c r="L11" s="3"/>
      <c r="M11" s="3"/>
      <c r="N11" s="3"/>
      <c r="O11" s="3"/>
      <c r="P11" s="3" t="str">
        <f>[1]E!A10&amp;[1]節目表!H14</f>
        <v>E9</v>
      </c>
    </row>
    <row r="12" spans="1:16" x14ac:dyDescent="0.2">
      <c r="A12" s="1">
        <f>[1]節目表!$A$2</f>
        <v>44200</v>
      </c>
      <c r="B12" s="2">
        <f>[1]節目表!A15</f>
        <v>0.20833333333333301</v>
      </c>
      <c r="C12" s="1">
        <f t="shared" si="0"/>
        <v>44200</v>
      </c>
      <c r="D12" s="2">
        <f>[1]節目表!B15</f>
        <v>0.22916666666666699</v>
      </c>
      <c r="E12" s="3" t="str">
        <f>[1]節目表!D15</f>
        <v>天晴爛漫(13)</v>
      </c>
      <c r="F12" s="3" t="str">
        <f>[1]節目表!E15</f>
        <v>護</v>
      </c>
      <c r="G12" s="3" t="s">
        <v>0</v>
      </c>
      <c r="H12" s="3" t="s">
        <v>1</v>
      </c>
      <c r="I12" s="3" t="s">
        <v>0</v>
      </c>
      <c r="J12" s="3"/>
      <c r="K12" s="3"/>
      <c r="L12" s="3"/>
      <c r="M12" s="3"/>
      <c r="N12" s="3"/>
      <c r="O12" s="3"/>
      <c r="P12" s="3" t="str">
        <f>[1]E!A11&amp;[1]節目表!H15</f>
        <v>E1</v>
      </c>
    </row>
    <row r="13" spans="1:16" x14ac:dyDescent="0.2">
      <c r="A13" s="1">
        <f>[1]節目表!$A$2</f>
        <v>44200</v>
      </c>
      <c r="B13" s="2">
        <f>[1]節目表!A16</f>
        <v>0.22916666666666699</v>
      </c>
      <c r="C13" s="1">
        <f t="shared" si="0"/>
        <v>44200</v>
      </c>
      <c r="D13" s="2">
        <f>[1]節目表!B16</f>
        <v>0.25</v>
      </c>
      <c r="E13" s="3" t="str">
        <f>[1]節目表!D16</f>
        <v>天晴爛漫(13)</v>
      </c>
      <c r="F13" s="3" t="str">
        <f>[1]節目表!E16</f>
        <v>護</v>
      </c>
      <c r="G13" s="3" t="s">
        <v>0</v>
      </c>
      <c r="H13" s="3" t="s">
        <v>1</v>
      </c>
      <c r="I13" s="3" t="s">
        <v>0</v>
      </c>
      <c r="J13" s="3"/>
      <c r="K13" s="3"/>
      <c r="L13" s="3"/>
      <c r="M13" s="3"/>
      <c r="N13" s="3"/>
      <c r="O13" s="3"/>
      <c r="P13" s="3" t="str">
        <f>[1]E!A12&amp;[1]節目表!H16</f>
        <v>E2</v>
      </c>
    </row>
    <row r="14" spans="1:16" x14ac:dyDescent="0.2">
      <c r="A14" s="1">
        <f>[1]節目表!$A$2</f>
        <v>44200</v>
      </c>
      <c r="B14" s="2">
        <f>[1]節目表!A17</f>
        <v>0.25</v>
      </c>
      <c r="C14" s="1">
        <f t="shared" si="0"/>
        <v>44200</v>
      </c>
      <c r="D14" s="2">
        <f>[1]節目表!B17</f>
        <v>0.27083333333333298</v>
      </c>
      <c r="E14" s="3" t="str">
        <f>[1]節目表!D17</f>
        <v xml:space="preserve">魔法X戰士 魔力純心(51) </v>
      </c>
      <c r="F14" s="3" t="str">
        <f>[1]節目表!E17</f>
        <v>普</v>
      </c>
      <c r="G14" s="3" t="s">
        <v>0</v>
      </c>
      <c r="H14" s="3" t="s">
        <v>1</v>
      </c>
      <c r="I14" s="3" t="s">
        <v>0</v>
      </c>
      <c r="J14" s="3"/>
      <c r="K14" s="3"/>
      <c r="L14" s="3"/>
      <c r="M14" s="3"/>
      <c r="N14" s="3"/>
      <c r="O14" s="3"/>
      <c r="P14" s="3" t="str">
        <f>[1]E!A13&amp;[1]節目表!H17</f>
        <v>E38</v>
      </c>
    </row>
    <row r="15" spans="1:16" x14ac:dyDescent="0.2">
      <c r="A15" s="1">
        <f>[1]節目表!$A$2</f>
        <v>44200</v>
      </c>
      <c r="B15" s="2">
        <f>[1]節目表!A18</f>
        <v>0.27083333333333298</v>
      </c>
      <c r="C15" s="1">
        <f t="shared" si="0"/>
        <v>44200</v>
      </c>
      <c r="D15" s="2">
        <f>[1]節目表!B18</f>
        <v>0.29166666666666702</v>
      </c>
      <c r="E15" s="3" t="str">
        <f>[1]節目表!D18</f>
        <v xml:space="preserve">魔法X戰士 魔力純心(51) </v>
      </c>
      <c r="F15" s="3" t="str">
        <f>[1]節目表!E18</f>
        <v>普</v>
      </c>
      <c r="G15" s="3" t="s">
        <v>0</v>
      </c>
      <c r="H15" s="3" t="s">
        <v>1</v>
      </c>
      <c r="I15" s="3" t="s">
        <v>0</v>
      </c>
      <c r="J15" s="3"/>
      <c r="K15" s="3"/>
      <c r="L15" s="3"/>
      <c r="M15" s="3"/>
      <c r="N15" s="3"/>
      <c r="O15" s="3"/>
      <c r="P15" s="3" t="str">
        <f>[1]E!A14&amp;[1]節目表!H18</f>
        <v>E39</v>
      </c>
    </row>
    <row r="16" spans="1:16" x14ac:dyDescent="0.2">
      <c r="A16" s="1">
        <f>[1]節目表!$A$2</f>
        <v>44200</v>
      </c>
      <c r="B16" s="2">
        <f>[1]節目表!A19</f>
        <v>0.29166666666666702</v>
      </c>
      <c r="C16" s="1">
        <f t="shared" si="0"/>
        <v>44200</v>
      </c>
      <c r="D16" s="2">
        <f>[1]節目表!B19</f>
        <v>0.3125</v>
      </c>
      <c r="E16" s="3" t="str">
        <f>[1]節目表!D19</f>
        <v>極速小子(26)</v>
      </c>
      <c r="F16" s="3" t="str">
        <f>[1]節目表!E19</f>
        <v>普</v>
      </c>
      <c r="G16" s="3" t="s">
        <v>0</v>
      </c>
      <c r="H16" s="3" t="s">
        <v>1</v>
      </c>
      <c r="I16" s="3" t="s">
        <v>0</v>
      </c>
      <c r="J16" s="3"/>
      <c r="K16" s="3"/>
      <c r="L16" s="3"/>
      <c r="M16" s="3"/>
      <c r="N16" s="3"/>
      <c r="O16" s="3"/>
      <c r="P16" s="3" t="str">
        <f>[1]E!A15&amp;[1]節目表!H19</f>
        <v>E19</v>
      </c>
    </row>
    <row r="17" spans="1:16" x14ac:dyDescent="0.2">
      <c r="A17" s="1">
        <f>[1]節目表!$A$2</f>
        <v>44200</v>
      </c>
      <c r="B17" s="2">
        <f>[1]節目表!A20</f>
        <v>0.3125</v>
      </c>
      <c r="C17" s="1">
        <f t="shared" si="0"/>
        <v>44200</v>
      </c>
      <c r="D17" s="2">
        <f>[1]節目表!B20</f>
        <v>0.33333333333333298</v>
      </c>
      <c r="E17" s="3" t="str">
        <f>[1]節目表!D20</f>
        <v>極速小子(26)</v>
      </c>
      <c r="F17" s="3" t="str">
        <f>[1]節目表!E20</f>
        <v>普</v>
      </c>
      <c r="G17" s="3" t="s">
        <v>0</v>
      </c>
      <c r="H17" s="3" t="s">
        <v>1</v>
      </c>
      <c r="I17" s="3" t="s">
        <v>0</v>
      </c>
      <c r="J17" s="3"/>
      <c r="K17" s="3"/>
      <c r="L17" s="3"/>
      <c r="M17" s="3"/>
      <c r="N17" s="3"/>
      <c r="O17" s="3"/>
      <c r="P17" s="3" t="str">
        <f>[1]E!A16&amp;[1]節目表!H20</f>
        <v>E20</v>
      </c>
    </row>
    <row r="18" spans="1:16" x14ac:dyDescent="0.2">
      <c r="A18" s="1">
        <f>[1]節目表!$A$2</f>
        <v>44200</v>
      </c>
      <c r="B18" s="2">
        <f>[1]節目表!A21</f>
        <v>0.33333333333333298</v>
      </c>
      <c r="C18" s="1">
        <f t="shared" si="0"/>
        <v>44200</v>
      </c>
      <c r="D18" s="2">
        <f>[1]節目表!B21</f>
        <v>0.35416666666666702</v>
      </c>
      <c r="E18" s="3" t="str">
        <f>[1]節目表!D21</f>
        <v>廢材王子(12)</v>
      </c>
      <c r="F18" s="3" t="str">
        <f>[1]節目表!E21</f>
        <v>普</v>
      </c>
      <c r="G18" s="3" t="s">
        <v>0</v>
      </c>
      <c r="H18" s="3" t="s">
        <v>1</v>
      </c>
      <c r="I18" s="3" t="s">
        <v>0</v>
      </c>
      <c r="J18" s="3"/>
      <c r="K18" s="3"/>
      <c r="L18" s="3"/>
      <c r="M18" s="3"/>
      <c r="N18" s="3"/>
      <c r="O18" s="3"/>
      <c r="P18" s="3" t="str">
        <f>[1]E!A17&amp;[1]節目表!H21</f>
        <v>E4</v>
      </c>
    </row>
    <row r="19" spans="1:16" x14ac:dyDescent="0.2">
      <c r="A19" s="1">
        <f>[1]節目表!$A$2</f>
        <v>44200</v>
      </c>
      <c r="B19" s="2">
        <f>[1]節目表!A22</f>
        <v>0.35416666666666702</v>
      </c>
      <c r="C19" s="1">
        <f t="shared" si="0"/>
        <v>44200</v>
      </c>
      <c r="D19" s="2">
        <f>[1]節目表!B22</f>
        <v>0.375</v>
      </c>
      <c r="E19" s="3" t="str">
        <f>[1]節目表!D22</f>
        <v>廢材王子(12)</v>
      </c>
      <c r="F19" s="3" t="str">
        <f>[1]節目表!E22</f>
        <v>普</v>
      </c>
      <c r="G19" s="3" t="s">
        <v>0</v>
      </c>
      <c r="H19" s="3" t="s">
        <v>1</v>
      </c>
      <c r="I19" s="3" t="s">
        <v>0</v>
      </c>
      <c r="J19" s="3"/>
      <c r="K19" s="3"/>
      <c r="L19" s="3"/>
      <c r="M19" s="3"/>
      <c r="N19" s="3"/>
      <c r="O19" s="3"/>
      <c r="P19" s="3" t="str">
        <f>[1]E!A18&amp;[1]節目表!H22</f>
        <v>E5</v>
      </c>
    </row>
    <row r="20" spans="1:16" x14ac:dyDescent="0.2">
      <c r="A20" s="1">
        <f>[1]節目表!$A$2</f>
        <v>44200</v>
      </c>
      <c r="B20" s="2">
        <f>[1]節目表!A23</f>
        <v>0.375</v>
      </c>
      <c r="C20" s="1">
        <f t="shared" si="0"/>
        <v>44200</v>
      </c>
      <c r="D20" s="2">
        <f>[1]節目表!B23</f>
        <v>0.39583333333333298</v>
      </c>
      <c r="E20" s="3" t="str">
        <f>[1]節目表!D23</f>
        <v>天晴爛漫(13)</v>
      </c>
      <c r="F20" s="3" t="str">
        <f>[1]節目表!E23</f>
        <v>護</v>
      </c>
      <c r="G20" s="3" t="s">
        <v>0</v>
      </c>
      <c r="H20" s="3" t="s">
        <v>1</v>
      </c>
      <c r="I20" s="3" t="s">
        <v>0</v>
      </c>
      <c r="J20" s="3"/>
      <c r="K20" s="3"/>
      <c r="L20" s="3"/>
      <c r="M20" s="3"/>
      <c r="N20" s="3"/>
      <c r="O20" s="3"/>
      <c r="P20" s="3" t="str">
        <f>[1]E!A19&amp;[1]節目表!H23</f>
        <v>E1</v>
      </c>
    </row>
    <row r="21" spans="1:16" x14ac:dyDescent="0.2">
      <c r="A21" s="1">
        <f>[1]節目表!$A$2</f>
        <v>44200</v>
      </c>
      <c r="B21" s="2">
        <f>[1]節目表!A24</f>
        <v>0.39583333333333298</v>
      </c>
      <c r="C21" s="1">
        <f t="shared" si="0"/>
        <v>44200</v>
      </c>
      <c r="D21" s="2">
        <f>[1]節目表!B24</f>
        <v>0.41666666666666702</v>
      </c>
      <c r="E21" s="3" t="str">
        <f>[1]節目表!D24</f>
        <v>天晴爛漫(13)</v>
      </c>
      <c r="F21" s="3" t="str">
        <f>[1]節目表!E24</f>
        <v>護</v>
      </c>
      <c r="G21" s="3" t="s">
        <v>0</v>
      </c>
      <c r="H21" s="3" t="s">
        <v>1</v>
      </c>
      <c r="I21" s="3" t="s">
        <v>0</v>
      </c>
      <c r="J21" s="3"/>
      <c r="K21" s="3"/>
      <c r="L21" s="3"/>
      <c r="M21" s="3"/>
      <c r="N21" s="3"/>
      <c r="O21" s="3"/>
      <c r="P21" s="3" t="str">
        <f>[1]E!A20&amp;[1]節目表!H24</f>
        <v>E2</v>
      </c>
    </row>
    <row r="22" spans="1:16" x14ac:dyDescent="0.2">
      <c r="A22" s="1">
        <f>[1]節目表!$A$2</f>
        <v>44200</v>
      </c>
      <c r="B22" s="2">
        <f>[1]節目表!A25</f>
        <v>0.41666666666666702</v>
      </c>
      <c r="C22" s="1">
        <f t="shared" si="0"/>
        <v>44200</v>
      </c>
      <c r="D22" s="2">
        <f>[1]節目表!B25</f>
        <v>0.4375</v>
      </c>
      <c r="E22" s="3" t="str">
        <f>[1]節目表!D25</f>
        <v>愛吃拉麵的小泉同學(12)</v>
      </c>
      <c r="F22" s="3" t="str">
        <f>[1]節目表!E25</f>
        <v>普</v>
      </c>
      <c r="G22" s="3" t="s">
        <v>0</v>
      </c>
      <c r="H22" s="3" t="s">
        <v>1</v>
      </c>
      <c r="I22" s="3" t="s">
        <v>0</v>
      </c>
      <c r="J22" s="3"/>
      <c r="K22" s="3"/>
      <c r="L22" s="3"/>
      <c r="M22" s="3"/>
      <c r="N22" s="3"/>
      <c r="O22" s="3"/>
      <c r="P22" s="3" t="str">
        <f>[1]E!A21&amp;[1]節目表!H25</f>
        <v>E8</v>
      </c>
    </row>
    <row r="23" spans="1:16" x14ac:dyDescent="0.2">
      <c r="A23" s="1">
        <f>[1]節目表!$A$2</f>
        <v>44200</v>
      </c>
      <c r="B23" s="2">
        <f>[1]節目表!A26</f>
        <v>0.4375</v>
      </c>
      <c r="C23" s="1">
        <f t="shared" si="0"/>
        <v>44200</v>
      </c>
      <c r="D23" s="2">
        <f>[1]節目表!B26</f>
        <v>0.45833333333333298</v>
      </c>
      <c r="E23" s="3" t="str">
        <f>[1]節目表!D26</f>
        <v>愛吃拉麵的小泉同學(12)</v>
      </c>
      <c r="F23" s="3" t="str">
        <f>[1]節目表!E26</f>
        <v>普</v>
      </c>
      <c r="G23" s="3" t="s">
        <v>0</v>
      </c>
      <c r="H23" s="3" t="s">
        <v>1</v>
      </c>
      <c r="I23" s="3" t="s">
        <v>0</v>
      </c>
      <c r="J23" s="3"/>
      <c r="K23" s="3"/>
      <c r="L23" s="3"/>
      <c r="M23" s="3"/>
      <c r="N23" s="3"/>
      <c r="O23" s="3"/>
      <c r="P23" s="3" t="str">
        <f>[1]E!A22&amp;[1]節目表!H26</f>
        <v>E9</v>
      </c>
    </row>
    <row r="24" spans="1:16" x14ac:dyDescent="0.2">
      <c r="A24" s="1">
        <f>[1]節目表!$A$2</f>
        <v>44200</v>
      </c>
      <c r="B24" s="2">
        <f>[1]節目表!A27</f>
        <v>0.45833333333333298</v>
      </c>
      <c r="C24" s="1">
        <f t="shared" si="0"/>
        <v>44200</v>
      </c>
      <c r="D24" s="2">
        <f>[1]節目表!B27</f>
        <v>0.47916666666666702</v>
      </c>
      <c r="E24" s="3" t="str">
        <f>[1]節目表!D27</f>
        <v>極速小子(26)</v>
      </c>
      <c r="F24" s="3" t="str">
        <f>[1]節目表!E27</f>
        <v>普</v>
      </c>
      <c r="G24" s="3" t="s">
        <v>0</v>
      </c>
      <c r="H24" s="3" t="s">
        <v>1</v>
      </c>
      <c r="I24" s="3" t="s">
        <v>0</v>
      </c>
      <c r="J24" s="3"/>
      <c r="K24" s="3"/>
      <c r="L24" s="3"/>
      <c r="M24" s="3"/>
      <c r="N24" s="3"/>
      <c r="O24" s="3"/>
      <c r="P24" s="3" t="str">
        <f>[1]E!A23&amp;[1]節目表!H27</f>
        <v>E19</v>
      </c>
    </row>
    <row r="25" spans="1:16" x14ac:dyDescent="0.2">
      <c r="A25" s="1">
        <f>[1]節目表!$A$2</f>
        <v>44200</v>
      </c>
      <c r="B25" s="2">
        <f>[1]節目表!A28</f>
        <v>0.47916666666666702</v>
      </c>
      <c r="C25" s="1">
        <f t="shared" si="0"/>
        <v>44200</v>
      </c>
      <c r="D25" s="2">
        <f>[1]節目表!B28</f>
        <v>0.5</v>
      </c>
      <c r="E25" s="3" t="str">
        <f>[1]節目表!D28</f>
        <v>極速小子(26)</v>
      </c>
      <c r="F25" s="3" t="str">
        <f>[1]節目表!E28</f>
        <v>普</v>
      </c>
      <c r="G25" s="3" t="s">
        <v>0</v>
      </c>
      <c r="H25" s="3" t="s">
        <v>1</v>
      </c>
      <c r="I25" s="3" t="s">
        <v>0</v>
      </c>
      <c r="J25" s="3"/>
      <c r="K25" s="3"/>
      <c r="L25" s="3"/>
      <c r="M25" s="3"/>
      <c r="N25" s="3"/>
      <c r="O25" s="3"/>
      <c r="P25" s="3" t="str">
        <f>[1]E!A24&amp;[1]節目表!H28</f>
        <v>E20</v>
      </c>
    </row>
    <row r="26" spans="1:16" x14ac:dyDescent="0.2">
      <c r="A26" s="1">
        <f>[1]節目表!$A$2</f>
        <v>44200</v>
      </c>
      <c r="B26" s="2">
        <f>[1]節目表!A29</f>
        <v>0.5</v>
      </c>
      <c r="C26" s="1">
        <f t="shared" si="0"/>
        <v>44200</v>
      </c>
      <c r="D26" s="2">
        <f>[1]節目表!B29</f>
        <v>0.52083333333333304</v>
      </c>
      <c r="E26" s="3" t="str">
        <f>[1]節目表!D29</f>
        <v>廢材王子(12)</v>
      </c>
      <c r="F26" s="3" t="str">
        <f>[1]節目表!E29</f>
        <v>普</v>
      </c>
      <c r="G26" s="3" t="s">
        <v>0</v>
      </c>
      <c r="H26" s="3" t="s">
        <v>1</v>
      </c>
      <c r="I26" s="3" t="s">
        <v>0</v>
      </c>
      <c r="J26" s="3"/>
      <c r="K26" s="3"/>
      <c r="L26" s="3"/>
      <c r="M26" s="3"/>
      <c r="N26" s="3"/>
      <c r="O26" s="3"/>
      <c r="P26" s="3" t="str">
        <f>[1]E!A25&amp;[1]節目表!H29</f>
        <v>E4</v>
      </c>
    </row>
    <row r="27" spans="1:16" x14ac:dyDescent="0.2">
      <c r="A27" s="1">
        <f>[1]節目表!$A$2</f>
        <v>44200</v>
      </c>
      <c r="B27" s="2">
        <f>[1]節目表!A30</f>
        <v>0.52083333333333304</v>
      </c>
      <c r="C27" s="1">
        <f t="shared" si="0"/>
        <v>44200</v>
      </c>
      <c r="D27" s="2">
        <f>[1]節目表!B30</f>
        <v>0.54166666666666696</v>
      </c>
      <c r="E27" s="3" t="str">
        <f>[1]節目表!D30</f>
        <v>廢材王子(12)</v>
      </c>
      <c r="F27" s="3" t="str">
        <f>[1]節目表!E30</f>
        <v>普</v>
      </c>
      <c r="G27" s="3" t="s">
        <v>0</v>
      </c>
      <c r="H27" s="3" t="s">
        <v>1</v>
      </c>
      <c r="I27" s="3" t="s">
        <v>0</v>
      </c>
      <c r="J27" s="3"/>
      <c r="K27" s="3"/>
      <c r="L27" s="3"/>
      <c r="M27" s="3"/>
      <c r="N27" s="3"/>
      <c r="O27" s="3"/>
      <c r="P27" s="3" t="str">
        <f>[1]E!A26&amp;[1]節目表!H30</f>
        <v>E5</v>
      </c>
    </row>
    <row r="28" spans="1:16" x14ac:dyDescent="0.2">
      <c r="A28" s="1">
        <f>[1]節目表!$A$2</f>
        <v>44200</v>
      </c>
      <c r="B28" s="2">
        <f>[1]節目表!A31</f>
        <v>0.54166666666666696</v>
      </c>
      <c r="C28" s="1">
        <f t="shared" si="0"/>
        <v>44200</v>
      </c>
      <c r="D28" s="2">
        <f>[1]節目表!B31</f>
        <v>0.5625</v>
      </c>
      <c r="E28" s="3" t="str">
        <f>[1]節目表!D31</f>
        <v>天晴爛漫(13)</v>
      </c>
      <c r="F28" s="3" t="str">
        <f>[1]節目表!E31</f>
        <v>護</v>
      </c>
      <c r="G28" s="3" t="s">
        <v>0</v>
      </c>
      <c r="H28" s="3" t="s">
        <v>1</v>
      </c>
      <c r="I28" s="3" t="s">
        <v>0</v>
      </c>
      <c r="J28" s="3"/>
      <c r="K28" s="3"/>
      <c r="L28" s="3"/>
      <c r="M28" s="3"/>
      <c r="N28" s="3"/>
      <c r="O28" s="3"/>
      <c r="P28" s="3" t="str">
        <f>[1]E!A27&amp;[1]節目表!H31</f>
        <v>E1</v>
      </c>
    </row>
    <row r="29" spans="1:16" x14ac:dyDescent="0.2">
      <c r="A29" s="1">
        <f>[1]節目表!$A$2</f>
        <v>44200</v>
      </c>
      <c r="B29" s="2">
        <f>[1]節目表!A32</f>
        <v>0.5625</v>
      </c>
      <c r="C29" s="1">
        <f t="shared" si="0"/>
        <v>44200</v>
      </c>
      <c r="D29" s="2">
        <f>[1]節目表!B32</f>
        <v>0.58333333333333304</v>
      </c>
      <c r="E29" s="3" t="str">
        <f>[1]節目表!D32</f>
        <v>天晴爛漫(13)</v>
      </c>
      <c r="F29" s="3" t="str">
        <f>[1]節目表!E32</f>
        <v>護</v>
      </c>
      <c r="G29" s="3" t="s">
        <v>0</v>
      </c>
      <c r="H29" s="3" t="s">
        <v>1</v>
      </c>
      <c r="I29" s="3" t="s">
        <v>0</v>
      </c>
      <c r="J29" s="3"/>
      <c r="K29" s="3"/>
      <c r="L29" s="3"/>
      <c r="M29" s="3"/>
      <c r="N29" s="3"/>
      <c r="O29" s="3"/>
      <c r="P29" s="3" t="str">
        <f>[1]E!A28&amp;[1]節目表!H32</f>
        <v>E2</v>
      </c>
    </row>
    <row r="30" spans="1:16" x14ac:dyDescent="0.2">
      <c r="A30" s="1">
        <f>[1]節目表!$A$2</f>
        <v>44200</v>
      </c>
      <c r="B30" s="2">
        <f>[1]節目表!A33</f>
        <v>0.58333333333333304</v>
      </c>
      <c r="C30" s="1">
        <f t="shared" si="0"/>
        <v>44200</v>
      </c>
      <c r="D30" s="2">
        <f>[1]節目表!B33</f>
        <v>0.60416666666666696</v>
      </c>
      <c r="E30" s="3" t="str">
        <f>[1]節目表!D33</f>
        <v xml:space="preserve">魔法X戰士 魔力純心(51) </v>
      </c>
      <c r="F30" s="3" t="str">
        <f>[1]節目表!E33</f>
        <v>普</v>
      </c>
      <c r="G30" s="3" t="s">
        <v>0</v>
      </c>
      <c r="H30" s="3" t="s">
        <v>1</v>
      </c>
      <c r="I30" s="3" t="s">
        <v>0</v>
      </c>
      <c r="J30" s="3"/>
      <c r="K30" s="3"/>
      <c r="L30" s="3"/>
      <c r="M30" s="3"/>
      <c r="N30" s="3"/>
      <c r="O30" s="3"/>
      <c r="P30" s="3" t="str">
        <f>[1]E!A29&amp;[1]節目表!H33</f>
        <v>E38</v>
      </c>
    </row>
    <row r="31" spans="1:16" x14ac:dyDescent="0.2">
      <c r="A31" s="1">
        <f>[1]節目表!$A$2</f>
        <v>44200</v>
      </c>
      <c r="B31" s="2">
        <f>[1]節目表!A34</f>
        <v>0.60416666666666696</v>
      </c>
      <c r="C31" s="1">
        <f t="shared" si="0"/>
        <v>44200</v>
      </c>
      <c r="D31" s="2">
        <f>[1]節目表!B34</f>
        <v>0.625</v>
      </c>
      <c r="E31" s="3" t="str">
        <f>[1]節目表!D34</f>
        <v xml:space="preserve">魔法X戰士 魔力純心(51) </v>
      </c>
      <c r="F31" s="3" t="str">
        <f>[1]節目表!E34</f>
        <v>普</v>
      </c>
      <c r="G31" s="3" t="s">
        <v>0</v>
      </c>
      <c r="H31" s="3" t="s">
        <v>1</v>
      </c>
      <c r="I31" s="3" t="s">
        <v>0</v>
      </c>
      <c r="J31" s="3"/>
      <c r="K31" s="3"/>
      <c r="L31" s="3"/>
      <c r="M31" s="3"/>
      <c r="N31" s="3"/>
      <c r="O31" s="3"/>
      <c r="P31" s="3" t="str">
        <f>[1]E!A30&amp;[1]節目表!H34</f>
        <v>E39</v>
      </c>
    </row>
    <row r="32" spans="1:16" x14ac:dyDescent="0.2">
      <c r="A32" s="1">
        <f>[1]節目表!$A$2</f>
        <v>44200</v>
      </c>
      <c r="B32" s="2">
        <f>[1]節目表!A35</f>
        <v>0.625</v>
      </c>
      <c r="C32" s="1">
        <f>A34</f>
        <v>44200</v>
      </c>
      <c r="D32" s="2">
        <f>[1]節目表!B35</f>
        <v>0.64583333333333304</v>
      </c>
      <c r="E32" s="3" t="str">
        <f>[1]節目表!D35</f>
        <v>滑板小子2(26)</v>
      </c>
      <c r="F32" s="3" t="str">
        <f>[1]節目表!E35</f>
        <v>普</v>
      </c>
      <c r="G32" s="3" t="s">
        <v>0</v>
      </c>
      <c r="H32" s="3" t="s">
        <v>1</v>
      </c>
      <c r="I32" s="3" t="s">
        <v>0</v>
      </c>
      <c r="J32" s="3"/>
      <c r="K32" s="3"/>
      <c r="L32" s="3"/>
      <c r="M32" s="3"/>
      <c r="N32" s="3"/>
      <c r="O32" s="3"/>
      <c r="P32" s="3" t="str">
        <f>[1]E!A31&amp;[1]節目表!H35</f>
        <v>E13</v>
      </c>
    </row>
    <row r="33" spans="1:16" x14ac:dyDescent="0.2">
      <c r="A33" s="1">
        <f>[1]節目表!$A$2</f>
        <v>44200</v>
      </c>
      <c r="B33" s="2">
        <f>[1]節目表!A36</f>
        <v>0.64583333333333304</v>
      </c>
      <c r="C33" s="1">
        <f>A35</f>
        <v>44200</v>
      </c>
      <c r="D33" s="2">
        <f>[1]節目表!B36</f>
        <v>0.66666666666666696</v>
      </c>
      <c r="E33" s="3" t="str">
        <f>[1]節目表!D36</f>
        <v>滑板小子2(26)</v>
      </c>
      <c r="F33" s="3" t="str">
        <f>[1]節目表!E36</f>
        <v>普</v>
      </c>
      <c r="G33" s="3" t="s">
        <v>0</v>
      </c>
      <c r="H33" s="3" t="s">
        <v>1</v>
      </c>
      <c r="I33" s="3" t="s">
        <v>0</v>
      </c>
      <c r="J33" s="3"/>
      <c r="K33" s="3"/>
      <c r="L33" s="3"/>
      <c r="M33" s="3"/>
      <c r="N33" s="3"/>
      <c r="O33" s="3"/>
      <c r="P33" s="3" t="str">
        <f>[1]E!A32&amp;[1]節目表!H36</f>
        <v>E14</v>
      </c>
    </row>
    <row r="34" spans="1:16" x14ac:dyDescent="0.2">
      <c r="A34" s="1">
        <f>[1]節目表!$A$2</f>
        <v>44200</v>
      </c>
      <c r="B34" s="2">
        <f>[1]節目表!A37</f>
        <v>0.66666666666666696</v>
      </c>
      <c r="C34" s="1">
        <f t="shared" si="0"/>
        <v>44200</v>
      </c>
      <c r="D34" s="2">
        <f>[1]節目表!B37</f>
        <v>0.6875</v>
      </c>
      <c r="E34" s="3" t="str">
        <f>[1]節目表!D37</f>
        <v>極速小子(26)</v>
      </c>
      <c r="F34" s="3" t="str">
        <f>[1]節目表!E37</f>
        <v>普</v>
      </c>
      <c r="G34" s="3" t="s">
        <v>0</v>
      </c>
      <c r="H34" s="3" t="s">
        <v>1</v>
      </c>
      <c r="I34" s="3" t="s">
        <v>0</v>
      </c>
      <c r="J34" s="3"/>
      <c r="K34" s="3"/>
      <c r="L34" s="3"/>
      <c r="M34" s="3"/>
      <c r="N34" s="3"/>
      <c r="O34" s="3"/>
      <c r="P34" s="3" t="str">
        <f>[1]E!A33&amp;[1]節目表!H37</f>
        <v>E20</v>
      </c>
    </row>
    <row r="35" spans="1:16" x14ac:dyDescent="0.2">
      <c r="A35" s="1">
        <f>[1]節目表!$A$2</f>
        <v>44200</v>
      </c>
      <c r="B35" s="2">
        <f>[1]節目表!A38</f>
        <v>0.6875</v>
      </c>
      <c r="C35" s="1">
        <f t="shared" si="0"/>
        <v>44200</v>
      </c>
      <c r="D35" s="2">
        <f>[1]節目表!B38</f>
        <v>0.70833333333333304</v>
      </c>
      <c r="E35" s="3" t="str">
        <f>[1]節目表!D38</f>
        <v>極速小子(26)</v>
      </c>
      <c r="F35" s="3" t="str">
        <f>[1]節目表!E38</f>
        <v>普</v>
      </c>
      <c r="G35" s="3" t="s">
        <v>0</v>
      </c>
      <c r="H35" s="3" t="s">
        <v>1</v>
      </c>
      <c r="I35" s="3" t="s">
        <v>0</v>
      </c>
      <c r="J35" s="3"/>
      <c r="K35" s="3"/>
      <c r="L35" s="3"/>
      <c r="M35" s="3"/>
      <c r="N35" s="3"/>
      <c r="O35" s="3"/>
      <c r="P35" s="3" t="str">
        <f>[1]E!A34&amp;[1]節目表!H38</f>
        <v>E21</v>
      </c>
    </row>
    <row r="36" spans="1:16" x14ac:dyDescent="0.2">
      <c r="A36" s="1">
        <f>[1]節目表!$A$2</f>
        <v>44200</v>
      </c>
      <c r="B36" s="2">
        <f>[1]節目表!A39</f>
        <v>0.70833333333333304</v>
      </c>
      <c r="C36" s="1">
        <f t="shared" si="0"/>
        <v>44200</v>
      </c>
      <c r="D36" s="2">
        <f>[1]節目表!B39</f>
        <v>0.72916666666666696</v>
      </c>
      <c r="E36" s="3" t="str">
        <f>[1]節目表!D39</f>
        <v>滑板小子2(26)</v>
      </c>
      <c r="F36" s="3" t="str">
        <f>[1]節目表!E39</f>
        <v>普</v>
      </c>
      <c r="G36" s="3" t="s">
        <v>0</v>
      </c>
      <c r="H36" s="3" t="s">
        <v>1</v>
      </c>
      <c r="I36" s="3" t="s">
        <v>0</v>
      </c>
      <c r="J36" s="3"/>
      <c r="K36" s="3"/>
      <c r="L36" s="3"/>
      <c r="M36" s="3"/>
      <c r="N36" s="3"/>
      <c r="O36" s="3"/>
      <c r="P36" s="3" t="str">
        <f>[1]E!A35&amp;[1]節目表!H39</f>
        <v>E14</v>
      </c>
    </row>
    <row r="37" spans="1:16" x14ac:dyDescent="0.2">
      <c r="A37" s="1">
        <f>[1]節目表!$A$2</f>
        <v>44200</v>
      </c>
      <c r="B37" s="2">
        <f>[1]節目表!A40</f>
        <v>0.72916666666666696</v>
      </c>
      <c r="C37" s="1">
        <f t="shared" si="0"/>
        <v>44200</v>
      </c>
      <c r="D37" s="2">
        <f>[1]節目表!B40</f>
        <v>0.75</v>
      </c>
      <c r="E37" s="3" t="str">
        <f>[1]節目表!D40</f>
        <v>滑板小子2(26)</v>
      </c>
      <c r="F37" s="3" t="str">
        <f>[1]節目表!E40</f>
        <v>普</v>
      </c>
      <c r="G37" s="3" t="s">
        <v>0</v>
      </c>
      <c r="H37" s="3" t="s">
        <v>1</v>
      </c>
      <c r="I37" s="3" t="s">
        <v>0</v>
      </c>
      <c r="J37" s="3"/>
      <c r="K37" s="3"/>
      <c r="L37" s="3"/>
      <c r="M37" s="3"/>
      <c r="N37" s="3"/>
      <c r="O37" s="3"/>
      <c r="P37" s="3" t="str">
        <f>[1]E!A36&amp;[1]節目表!H40</f>
        <v>E15</v>
      </c>
    </row>
    <row r="38" spans="1:16" x14ac:dyDescent="0.2">
      <c r="A38" s="1">
        <f>[1]節目表!$A$2</f>
        <v>44200</v>
      </c>
      <c r="B38" s="2">
        <f>[1]節目表!A41</f>
        <v>0.75</v>
      </c>
      <c r="C38" s="1">
        <f t="shared" si="0"/>
        <v>44200</v>
      </c>
      <c r="D38" s="2">
        <f>[1]節目表!B41</f>
        <v>0.77083333333333304</v>
      </c>
      <c r="E38" s="3" t="str">
        <f>[1]節目表!D41</f>
        <v>廢材王子(12)</v>
      </c>
      <c r="F38" s="3" t="str">
        <f>[1]節目表!E41</f>
        <v>普</v>
      </c>
      <c r="G38" s="3" t="s">
        <v>0</v>
      </c>
      <c r="H38" s="3" t="s">
        <v>1</v>
      </c>
      <c r="I38" s="3" t="s">
        <v>0</v>
      </c>
      <c r="J38" s="3"/>
      <c r="K38" s="3"/>
      <c r="L38" s="3"/>
      <c r="M38" s="3"/>
      <c r="N38" s="3"/>
      <c r="O38" s="3"/>
      <c r="P38" s="3" t="str">
        <f>[1]E!A37&amp;[1]節目表!H41</f>
        <v>E5</v>
      </c>
    </row>
    <row r="39" spans="1:16" x14ac:dyDescent="0.2">
      <c r="A39" s="1">
        <f>[1]節目表!$A$2</f>
        <v>44200</v>
      </c>
      <c r="B39" s="2">
        <f>[1]節目表!A42</f>
        <v>0.77083333333333304</v>
      </c>
      <c r="C39" s="1">
        <f t="shared" si="0"/>
        <v>44200</v>
      </c>
      <c r="D39" s="2">
        <f>[1]節目表!B42</f>
        <v>0.79166666666666696</v>
      </c>
      <c r="E39" s="3" t="str">
        <f>[1]節目表!D42</f>
        <v>廢材王子(12)</v>
      </c>
      <c r="F39" s="3" t="str">
        <f>[1]節目表!E42</f>
        <v>普</v>
      </c>
      <c r="G39" s="3" t="s">
        <v>0</v>
      </c>
      <c r="H39" s="3" t="s">
        <v>1</v>
      </c>
      <c r="I39" s="3" t="s">
        <v>0</v>
      </c>
      <c r="J39" s="3"/>
      <c r="K39" s="3"/>
      <c r="L39" s="3"/>
      <c r="M39" s="3"/>
      <c r="N39" s="3"/>
      <c r="O39" s="3"/>
      <c r="P39" s="3" t="str">
        <f>[1]E!A38&amp;[1]節目表!H42</f>
        <v>E6</v>
      </c>
    </row>
    <row r="40" spans="1:16" x14ac:dyDescent="0.2">
      <c r="A40" s="1">
        <f>[1]節目表!$A$2</f>
        <v>44200</v>
      </c>
      <c r="B40" s="2">
        <f>[1]節目表!A43</f>
        <v>0.79166666666666696</v>
      </c>
      <c r="C40" s="1">
        <f t="shared" si="0"/>
        <v>44200</v>
      </c>
      <c r="D40" s="2">
        <f>[1]節目表!B43</f>
        <v>0.8125</v>
      </c>
      <c r="E40" s="3" t="str">
        <f>[1]節目表!D43</f>
        <v xml:space="preserve">魔法X戰士 魔力純心(51) </v>
      </c>
      <c r="F40" s="3" t="str">
        <f>[1]節目表!E43</f>
        <v>普</v>
      </c>
      <c r="G40" s="3" t="s">
        <v>0</v>
      </c>
      <c r="H40" s="3" t="s">
        <v>1</v>
      </c>
      <c r="I40" s="3" t="s">
        <v>0</v>
      </c>
      <c r="J40" s="3"/>
      <c r="K40" s="3"/>
      <c r="L40" s="3"/>
      <c r="M40" s="3"/>
      <c r="N40" s="3"/>
      <c r="O40" s="3"/>
      <c r="P40" s="3" t="str">
        <f>[1]E!A39&amp;[1]節目表!H43</f>
        <v>E39</v>
      </c>
    </row>
    <row r="41" spans="1:16" x14ac:dyDescent="0.2">
      <c r="A41" s="1">
        <f>[1]節目表!$A$2</f>
        <v>44200</v>
      </c>
      <c r="B41" s="2">
        <f>[1]節目表!A44</f>
        <v>0.8125</v>
      </c>
      <c r="C41" s="1">
        <f t="shared" si="0"/>
        <v>44200</v>
      </c>
      <c r="D41" s="2">
        <f>[1]節目表!B44</f>
        <v>0.83333333333333304</v>
      </c>
      <c r="E41" s="3" t="str">
        <f>[1]節目表!D44</f>
        <v xml:space="preserve">魔法X戰士 魔力純心(51) </v>
      </c>
      <c r="F41" s="3" t="str">
        <f>[1]節目表!E44</f>
        <v>普</v>
      </c>
      <c r="G41" s="3" t="s">
        <v>0</v>
      </c>
      <c r="H41" s="3" t="s">
        <v>1</v>
      </c>
      <c r="I41" s="3" t="s">
        <v>0</v>
      </c>
      <c r="J41" s="3"/>
      <c r="K41" s="3"/>
      <c r="L41" s="3"/>
      <c r="M41" s="3"/>
      <c r="N41" s="3"/>
      <c r="O41" s="3"/>
      <c r="P41" s="3" t="str">
        <f>[1]E!A40&amp;[1]節目表!H44</f>
        <v>E40</v>
      </c>
    </row>
    <row r="42" spans="1:16" x14ac:dyDescent="0.2">
      <c r="A42" s="1">
        <f>[1]節目表!$A$2</f>
        <v>44200</v>
      </c>
      <c r="B42" s="2">
        <f>[1]節目表!A45</f>
        <v>0.83333333333333304</v>
      </c>
      <c r="C42" s="1">
        <f t="shared" si="0"/>
        <v>44200</v>
      </c>
      <c r="D42" s="2">
        <f>[1]節目表!B45</f>
        <v>0.85416666666666696</v>
      </c>
      <c r="E42" s="3" t="str">
        <f>[1]節目表!D45</f>
        <v>愛吃拉麵的小泉同學(12)</v>
      </c>
      <c r="F42" s="3" t="str">
        <f>[1]節目表!E45</f>
        <v>普</v>
      </c>
      <c r="G42" s="3" t="s">
        <v>0</v>
      </c>
      <c r="H42" s="3" t="s">
        <v>1</v>
      </c>
      <c r="I42" s="3" t="s">
        <v>0</v>
      </c>
      <c r="J42" s="3"/>
      <c r="K42" s="3"/>
      <c r="L42" s="3"/>
      <c r="M42" s="3"/>
      <c r="N42" s="3"/>
      <c r="O42" s="3"/>
      <c r="P42" s="3" t="str">
        <f>[1]E!A41&amp;[1]節目表!H45</f>
        <v>E9</v>
      </c>
    </row>
    <row r="43" spans="1:16" x14ac:dyDescent="0.2">
      <c r="A43" s="1">
        <f>[1]節目表!$A$2</f>
        <v>44200</v>
      </c>
      <c r="B43" s="2">
        <f>[1]節目表!A46</f>
        <v>0.85416666666666696</v>
      </c>
      <c r="C43" s="1">
        <f t="shared" si="0"/>
        <v>44200</v>
      </c>
      <c r="D43" s="2">
        <f>[1]節目表!B46</f>
        <v>0.875</v>
      </c>
      <c r="E43" s="3" t="str">
        <f>[1]節目表!D46</f>
        <v>愛吃拉麵的小泉同學(12)</v>
      </c>
      <c r="F43" s="3" t="str">
        <f>[1]節目表!E46</f>
        <v>普</v>
      </c>
      <c r="G43" s="3" t="s">
        <v>0</v>
      </c>
      <c r="H43" s="3" t="s">
        <v>1</v>
      </c>
      <c r="I43" s="3" t="s">
        <v>0</v>
      </c>
      <c r="J43" s="3"/>
      <c r="K43" s="3"/>
      <c r="L43" s="3"/>
      <c r="M43" s="3"/>
      <c r="N43" s="3"/>
      <c r="O43" s="3"/>
      <c r="P43" s="3" t="str">
        <f>[1]E!A42&amp;[1]節目表!H46</f>
        <v>E10</v>
      </c>
    </row>
    <row r="44" spans="1:16" x14ac:dyDescent="0.2">
      <c r="A44" s="1">
        <f>[1]節目表!$A$2</f>
        <v>44200</v>
      </c>
      <c r="B44" s="2">
        <f>[1]節目表!A47</f>
        <v>0.875</v>
      </c>
      <c r="C44" s="1">
        <f t="shared" si="0"/>
        <v>44200</v>
      </c>
      <c r="D44" s="2">
        <f>[1]節目表!B47</f>
        <v>0.89583333333333304</v>
      </c>
      <c r="E44" s="3" t="str">
        <f>[1]節目表!D47</f>
        <v>卡片戰鬥!! 先導者 (51)</v>
      </c>
      <c r="F44" s="3" t="str">
        <f>[1]節目表!E47</f>
        <v>普</v>
      </c>
      <c r="G44" s="3" t="s">
        <v>0</v>
      </c>
      <c r="H44" s="3" t="s">
        <v>1</v>
      </c>
      <c r="I44" s="3" t="s">
        <v>0</v>
      </c>
      <c r="J44" s="3"/>
      <c r="K44" s="3"/>
      <c r="L44" s="3"/>
      <c r="M44" s="3"/>
      <c r="N44" s="3"/>
      <c r="O44" s="3"/>
      <c r="P44" s="3" t="str">
        <f>[1]E!A43&amp;[1]節目表!H47</f>
        <v>E39</v>
      </c>
    </row>
    <row r="45" spans="1:16" x14ac:dyDescent="0.2">
      <c r="A45" s="1">
        <f>[1]節目表!$A$2</f>
        <v>44200</v>
      </c>
      <c r="B45" s="2">
        <f>[1]節目表!A48</f>
        <v>0.89583333333333304</v>
      </c>
      <c r="C45" s="1">
        <f t="shared" si="0"/>
        <v>44200</v>
      </c>
      <c r="D45" s="2">
        <f>[1]節目表!B48</f>
        <v>0.91666666666666696</v>
      </c>
      <c r="E45" s="3" t="str">
        <f>[1]節目表!D48</f>
        <v>卡片戰鬥!! 先導者 (51)</v>
      </c>
      <c r="F45" s="3" t="str">
        <f>[1]節目表!E48</f>
        <v>普</v>
      </c>
      <c r="G45" s="3" t="s">
        <v>0</v>
      </c>
      <c r="H45" s="3" t="s">
        <v>1</v>
      </c>
      <c r="I45" s="3" t="s">
        <v>0</v>
      </c>
      <c r="J45" s="3"/>
      <c r="K45" s="3"/>
      <c r="L45" s="3"/>
      <c r="M45" s="3"/>
      <c r="N45" s="3"/>
      <c r="O45" s="3"/>
      <c r="P45" s="3" t="str">
        <f>[1]E!A44&amp;[1]節目表!H48</f>
        <v>E40</v>
      </c>
    </row>
    <row r="46" spans="1:16" x14ac:dyDescent="0.2">
      <c r="A46" s="1">
        <f>[1]節目表!$A$2</f>
        <v>44200</v>
      </c>
      <c r="B46" s="2">
        <f>[1]節目表!A49</f>
        <v>0.91666666666666696</v>
      </c>
      <c r="C46" s="1">
        <f t="shared" si="0"/>
        <v>44200</v>
      </c>
      <c r="D46" s="2">
        <f>[1]節目表!B49</f>
        <v>0.9375</v>
      </c>
      <c r="E46" s="3" t="str">
        <f>[1]節目表!D49</f>
        <v>滑板小子2(26)</v>
      </c>
      <c r="F46" s="3" t="str">
        <f>[1]節目表!E49</f>
        <v>普</v>
      </c>
      <c r="G46" s="3" t="s">
        <v>0</v>
      </c>
      <c r="H46" s="3" t="s">
        <v>1</v>
      </c>
      <c r="I46" s="3" t="s">
        <v>0</v>
      </c>
      <c r="J46" s="3"/>
      <c r="K46" s="3"/>
      <c r="L46" s="3"/>
      <c r="M46" s="3"/>
      <c r="N46" s="3"/>
      <c r="O46" s="3"/>
      <c r="P46" s="3" t="str">
        <f>[1]E!A45&amp;[1]節目表!H49</f>
        <v>E14</v>
      </c>
    </row>
    <row r="47" spans="1:16" x14ac:dyDescent="0.2">
      <c r="A47" s="1">
        <f>[1]節目表!$A$2</f>
        <v>44200</v>
      </c>
      <c r="B47" s="2">
        <f>[1]節目表!A50</f>
        <v>0.9375</v>
      </c>
      <c r="C47" s="1">
        <f t="shared" si="0"/>
        <v>44200</v>
      </c>
      <c r="D47" s="2">
        <f>[1]節目表!B50</f>
        <v>0.95833333333333304</v>
      </c>
      <c r="E47" s="3" t="str">
        <f>[1]節目表!D50</f>
        <v>滑板小子2(26)</v>
      </c>
      <c r="F47" s="3" t="str">
        <f>[1]節目表!E50</f>
        <v>普</v>
      </c>
      <c r="G47" s="3" t="s">
        <v>0</v>
      </c>
      <c r="H47" s="3" t="s">
        <v>1</v>
      </c>
      <c r="I47" s="3" t="s">
        <v>0</v>
      </c>
      <c r="J47" s="3"/>
      <c r="K47" s="3"/>
      <c r="L47" s="3"/>
      <c r="M47" s="3"/>
      <c r="N47" s="3"/>
      <c r="O47" s="3"/>
      <c r="P47" s="3" t="str">
        <f>[1]E!A46&amp;[1]節目表!H50</f>
        <v>E15</v>
      </c>
    </row>
    <row r="48" spans="1:16" x14ac:dyDescent="0.2">
      <c r="A48" s="1">
        <f>[1]節目表!$A$2</f>
        <v>44200</v>
      </c>
      <c r="B48" s="2">
        <f>[1]節目表!A51</f>
        <v>0.95833333333333304</v>
      </c>
      <c r="C48" s="1">
        <f t="shared" si="0"/>
        <v>44201</v>
      </c>
      <c r="D48" s="2">
        <f>[1]節目表!B51</f>
        <v>0.97916666666666696</v>
      </c>
      <c r="E48" s="3" t="str">
        <f>[1]節目表!D51</f>
        <v xml:space="preserve">魔法X戰士 魔力純心(51) </v>
      </c>
      <c r="F48" s="3" t="str">
        <f>[1]節目表!E51</f>
        <v>普</v>
      </c>
      <c r="G48" s="3" t="s">
        <v>0</v>
      </c>
      <c r="H48" s="3" t="s">
        <v>1</v>
      </c>
      <c r="I48" s="3" t="s">
        <v>0</v>
      </c>
      <c r="J48" s="3"/>
      <c r="K48" s="3"/>
      <c r="L48" s="3"/>
      <c r="M48" s="3"/>
      <c r="N48" s="3"/>
      <c r="O48" s="3"/>
      <c r="P48" s="3" t="str">
        <f>[1]E!A47&amp;[1]節目表!H51</f>
        <v>E39</v>
      </c>
    </row>
    <row r="49" spans="1:16" x14ac:dyDescent="0.2">
      <c r="A49" s="1">
        <f>[1]節目表!$I$2</f>
        <v>44201</v>
      </c>
      <c r="B49" s="2" t="str">
        <f>[1]節目表!I4</f>
        <v>開始</v>
      </c>
      <c r="C49" s="1">
        <f>A51</f>
        <v>44201</v>
      </c>
      <c r="D49" s="2" t="str">
        <f>[1]節目表!J4</f>
        <v>結束</v>
      </c>
      <c r="E49" s="3" t="str">
        <f>[1]節目表!L4</f>
        <v>名稱</v>
      </c>
      <c r="F49" s="3" t="str">
        <f>[1]節目表!M4</f>
        <v>級別</v>
      </c>
      <c r="G49" s="3" t="s">
        <v>0</v>
      </c>
      <c r="H49" s="3" t="s">
        <v>1</v>
      </c>
      <c r="I49" s="3" t="s">
        <v>0</v>
      </c>
      <c r="J49" s="3"/>
      <c r="K49" s="3"/>
      <c r="L49" s="3"/>
      <c r="M49" s="3"/>
      <c r="N49" s="3"/>
      <c r="O49" s="3"/>
      <c r="P49" s="3" t="str">
        <f>[1]E!A28&amp;[1]節目表!P4</f>
        <v>E集數</v>
      </c>
    </row>
    <row r="50" spans="1:16" x14ac:dyDescent="0.2">
      <c r="A50" s="1">
        <f>[1]節目表!$I$2</f>
        <v>44201</v>
      </c>
      <c r="B50" s="2">
        <f>[1]節目表!I5</f>
        <v>0</v>
      </c>
      <c r="C50" s="1">
        <f t="shared" ref="C50:C113" si="1">A51</f>
        <v>44201</v>
      </c>
      <c r="D50" s="2">
        <f>[1]節目表!J5</f>
        <v>2.0833333333333332E-2</v>
      </c>
      <c r="E50" s="3" t="str">
        <f>[1]節目表!L5</f>
        <v>廢材王子(12)</v>
      </c>
      <c r="F50" s="3" t="str">
        <f>[1]節目表!M5</f>
        <v>普</v>
      </c>
      <c r="G50" s="3" t="s">
        <v>0</v>
      </c>
      <c r="H50" s="3" t="s">
        <v>1</v>
      </c>
      <c r="I50" s="3" t="s">
        <v>0</v>
      </c>
      <c r="J50" s="3"/>
      <c r="K50" s="3"/>
      <c r="L50" s="3"/>
      <c r="M50" s="3"/>
      <c r="N50" s="3"/>
      <c r="O50" s="3"/>
      <c r="P50" s="3" t="str">
        <f>[1]E!A29&amp;[1]節目表!P5</f>
        <v>E5</v>
      </c>
    </row>
    <row r="51" spans="1:16" x14ac:dyDescent="0.2">
      <c r="A51" s="1">
        <f>[1]節目表!$I$2</f>
        <v>44201</v>
      </c>
      <c r="B51" s="2">
        <f>[1]節目表!I6</f>
        <v>2.0833333333333332E-2</v>
      </c>
      <c r="C51" s="1">
        <f t="shared" si="1"/>
        <v>44201</v>
      </c>
      <c r="D51" s="2">
        <f>[1]節目表!J6</f>
        <v>4.1666666666666699E-2</v>
      </c>
      <c r="E51" s="3" t="str">
        <f>[1]節目表!L6</f>
        <v>廢材王子(12)</v>
      </c>
      <c r="F51" s="3" t="str">
        <f>[1]節目表!M6</f>
        <v>普</v>
      </c>
      <c r="G51" s="3" t="s">
        <v>0</v>
      </c>
      <c r="H51" s="3" t="s">
        <v>1</v>
      </c>
      <c r="I51" s="3" t="s">
        <v>0</v>
      </c>
      <c r="J51" s="3"/>
      <c r="K51" s="3"/>
      <c r="L51" s="3"/>
      <c r="M51" s="3"/>
      <c r="N51" s="3"/>
      <c r="O51" s="3"/>
      <c r="P51" s="3" t="str">
        <f>[1]E!A30&amp;[1]節目表!P6</f>
        <v>E6</v>
      </c>
    </row>
    <row r="52" spans="1:16" x14ac:dyDescent="0.2">
      <c r="A52" s="1">
        <f>[1]節目表!$I$2</f>
        <v>44201</v>
      </c>
      <c r="B52" s="2">
        <f>[1]節目表!I7</f>
        <v>4.1666666666666699E-2</v>
      </c>
      <c r="C52" s="1">
        <f t="shared" si="1"/>
        <v>44201</v>
      </c>
      <c r="D52" s="2">
        <f>[1]節目表!J7</f>
        <v>6.25E-2</v>
      </c>
      <c r="E52" s="3" t="str">
        <f>[1]節目表!L7</f>
        <v>卡片戰鬥!! 先導者 (51)</v>
      </c>
      <c r="F52" s="3" t="str">
        <f>[1]節目表!M7</f>
        <v>普</v>
      </c>
      <c r="G52" s="3" t="s">
        <v>0</v>
      </c>
      <c r="H52" s="3" t="s">
        <v>1</v>
      </c>
      <c r="I52" s="3" t="s">
        <v>0</v>
      </c>
      <c r="J52" s="3"/>
      <c r="K52" s="3"/>
      <c r="L52" s="3"/>
      <c r="M52" s="3"/>
      <c r="N52" s="3"/>
      <c r="O52" s="3"/>
      <c r="P52" s="3" t="str">
        <f>[1]E!A31&amp;[1]節目表!P7</f>
        <v>E39</v>
      </c>
    </row>
    <row r="53" spans="1:16" x14ac:dyDescent="0.2">
      <c r="A53" s="1">
        <f>[1]節目表!$I$2</f>
        <v>44201</v>
      </c>
      <c r="B53" s="2">
        <f>[1]節目表!I8</f>
        <v>6.25E-2</v>
      </c>
      <c r="C53" s="1">
        <f t="shared" si="1"/>
        <v>44201</v>
      </c>
      <c r="D53" s="2">
        <f>[1]節目表!J8</f>
        <v>8.3333333333333301E-2</v>
      </c>
      <c r="E53" s="3" t="str">
        <f>[1]節目表!L8</f>
        <v>卡片戰鬥!! 先導者 (51)</v>
      </c>
      <c r="F53" s="3" t="str">
        <f>[1]節目表!M8</f>
        <v>普</v>
      </c>
      <c r="G53" s="3" t="s">
        <v>0</v>
      </c>
      <c r="H53" s="3" t="s">
        <v>1</v>
      </c>
      <c r="I53" s="3" t="s">
        <v>0</v>
      </c>
      <c r="J53" s="3"/>
      <c r="K53" s="3"/>
      <c r="L53" s="3"/>
      <c r="M53" s="3"/>
      <c r="N53" s="3"/>
      <c r="O53" s="3"/>
      <c r="P53" s="3" t="str">
        <f>[1]E!A32&amp;[1]節目表!P8</f>
        <v>E40</v>
      </c>
    </row>
    <row r="54" spans="1:16" x14ac:dyDescent="0.2">
      <c r="A54" s="1">
        <f>[1]節目表!$I$2</f>
        <v>44201</v>
      </c>
      <c r="B54" s="2">
        <f>[1]節目表!I9</f>
        <v>8.3333333333333301E-2</v>
      </c>
      <c r="C54" s="1">
        <f t="shared" si="1"/>
        <v>44201</v>
      </c>
      <c r="D54" s="2">
        <f>[1]節目表!J9</f>
        <v>0.104166666666667</v>
      </c>
      <c r="E54" s="3" t="str">
        <f>[1]節目表!L9</f>
        <v xml:space="preserve">魔法X戰士 魔力純心(51) </v>
      </c>
      <c r="F54" s="3" t="str">
        <f>[1]節目表!M9</f>
        <v>普</v>
      </c>
      <c r="G54" s="3" t="s">
        <v>0</v>
      </c>
      <c r="H54" s="3" t="s">
        <v>1</v>
      </c>
      <c r="I54" s="3" t="s">
        <v>0</v>
      </c>
      <c r="J54" s="3"/>
      <c r="K54" s="3"/>
      <c r="L54" s="3"/>
      <c r="M54" s="3"/>
      <c r="N54" s="3"/>
      <c r="O54" s="3"/>
      <c r="P54" s="3" t="str">
        <f>[1]E!A33&amp;[1]節目表!P9</f>
        <v>E39</v>
      </c>
    </row>
    <row r="55" spans="1:16" x14ac:dyDescent="0.2">
      <c r="A55" s="1">
        <f>[1]節目表!$I$2</f>
        <v>44201</v>
      </c>
      <c r="B55" s="2">
        <f>[1]節目表!I10</f>
        <v>0.104166666666667</v>
      </c>
      <c r="C55" s="1">
        <f t="shared" si="1"/>
        <v>44201</v>
      </c>
      <c r="D55" s="2">
        <f>[1]節目表!J10</f>
        <v>0.125</v>
      </c>
      <c r="E55" s="3" t="str">
        <f>[1]節目表!L10</f>
        <v xml:space="preserve">魔法X戰士 魔力純心(51) </v>
      </c>
      <c r="F55" s="3" t="str">
        <f>[1]節目表!M10</f>
        <v>普</v>
      </c>
      <c r="G55" s="3" t="s">
        <v>0</v>
      </c>
      <c r="H55" s="3" t="s">
        <v>1</v>
      </c>
      <c r="I55" s="3" t="s">
        <v>0</v>
      </c>
      <c r="J55" s="3"/>
      <c r="K55" s="3"/>
      <c r="L55" s="3"/>
      <c r="M55" s="3"/>
      <c r="N55" s="3"/>
      <c r="O55" s="3"/>
      <c r="P55" s="3" t="str">
        <f>[1]E!A34&amp;[1]節目表!P10</f>
        <v>E40</v>
      </c>
    </row>
    <row r="56" spans="1:16" x14ac:dyDescent="0.2">
      <c r="A56" s="1">
        <f>[1]節目表!$I$2</f>
        <v>44201</v>
      </c>
      <c r="B56" s="2">
        <f>[1]節目表!I11</f>
        <v>0.125</v>
      </c>
      <c r="C56" s="1">
        <f t="shared" si="1"/>
        <v>44201</v>
      </c>
      <c r="D56" s="2">
        <f>[1]節目表!J11</f>
        <v>0.14583333333333301</v>
      </c>
      <c r="E56" s="3" t="str">
        <f>[1]節目表!L11</f>
        <v>極速小子(26)</v>
      </c>
      <c r="F56" s="3" t="str">
        <f>[1]節目表!M11</f>
        <v>普</v>
      </c>
      <c r="G56" s="3" t="s">
        <v>0</v>
      </c>
      <c r="H56" s="3" t="s">
        <v>1</v>
      </c>
      <c r="I56" s="3" t="s">
        <v>0</v>
      </c>
      <c r="J56" s="3"/>
      <c r="K56" s="3"/>
      <c r="L56" s="3"/>
      <c r="M56" s="3"/>
      <c r="N56" s="3"/>
      <c r="O56" s="3"/>
      <c r="P56" s="3" t="str">
        <f>[1]E!A35&amp;[1]節目表!P11</f>
        <v>E20</v>
      </c>
    </row>
    <row r="57" spans="1:16" x14ac:dyDescent="0.2">
      <c r="A57" s="1">
        <f>[1]節目表!$I$2</f>
        <v>44201</v>
      </c>
      <c r="B57" s="2">
        <f>[1]節目表!I12</f>
        <v>0.14583333333333301</v>
      </c>
      <c r="C57" s="1">
        <f t="shared" si="1"/>
        <v>44201</v>
      </c>
      <c r="D57" s="2">
        <f>[1]節目表!J12</f>
        <v>0.16666666666666699</v>
      </c>
      <c r="E57" s="3" t="str">
        <f>[1]節目表!L12</f>
        <v>極速小子(26)</v>
      </c>
      <c r="F57" s="3" t="str">
        <f>[1]節目表!M12</f>
        <v>普</v>
      </c>
      <c r="G57" s="3" t="s">
        <v>0</v>
      </c>
      <c r="H57" s="3" t="s">
        <v>1</v>
      </c>
      <c r="I57" s="3" t="s">
        <v>0</v>
      </c>
      <c r="J57" s="3"/>
      <c r="K57" s="3"/>
      <c r="L57" s="3"/>
      <c r="M57" s="3"/>
      <c r="N57" s="3"/>
      <c r="O57" s="3"/>
      <c r="P57" s="3" t="str">
        <f>[1]E!A36&amp;[1]節目表!P12</f>
        <v>E21</v>
      </c>
    </row>
    <row r="58" spans="1:16" x14ac:dyDescent="0.2">
      <c r="A58" s="1">
        <f>[1]節目表!$I$2</f>
        <v>44201</v>
      </c>
      <c r="B58" s="2">
        <f>[1]節目表!I13</f>
        <v>0.16666666666666699</v>
      </c>
      <c r="C58" s="1">
        <f t="shared" si="1"/>
        <v>44201</v>
      </c>
      <c r="D58" s="2">
        <f>[1]節目表!J13</f>
        <v>0.1875</v>
      </c>
      <c r="E58" s="3" t="str">
        <f>[1]節目表!L13</f>
        <v>愛吃拉麵的小泉同學(12)</v>
      </c>
      <c r="F58" s="3" t="str">
        <f>[1]節目表!M13</f>
        <v>普</v>
      </c>
      <c r="G58" s="3" t="s">
        <v>0</v>
      </c>
      <c r="H58" s="3" t="s">
        <v>1</v>
      </c>
      <c r="I58" s="3" t="s">
        <v>0</v>
      </c>
      <c r="J58" s="3"/>
      <c r="K58" s="3"/>
      <c r="L58" s="3"/>
      <c r="M58" s="3"/>
      <c r="N58" s="3"/>
      <c r="O58" s="3"/>
      <c r="P58" s="3" t="str">
        <f>[1]E!A37&amp;[1]節目表!P13</f>
        <v>E9</v>
      </c>
    </row>
    <row r="59" spans="1:16" x14ac:dyDescent="0.2">
      <c r="A59" s="1">
        <f>[1]節目表!$I$2</f>
        <v>44201</v>
      </c>
      <c r="B59" s="2">
        <f>[1]節目表!I14</f>
        <v>0.1875</v>
      </c>
      <c r="C59" s="1">
        <f t="shared" si="1"/>
        <v>44201</v>
      </c>
      <c r="D59" s="2">
        <f>[1]節目表!J14</f>
        <v>0.20833333333333301</v>
      </c>
      <c r="E59" s="3" t="str">
        <f>[1]節目表!L14</f>
        <v>愛吃拉麵的小泉同學(12)</v>
      </c>
      <c r="F59" s="3" t="str">
        <f>[1]節目表!M14</f>
        <v>普</v>
      </c>
      <c r="G59" s="3" t="s">
        <v>0</v>
      </c>
      <c r="H59" s="3" t="s">
        <v>1</v>
      </c>
      <c r="I59" s="3" t="s">
        <v>0</v>
      </c>
      <c r="J59" s="3"/>
      <c r="K59" s="3"/>
      <c r="L59" s="3"/>
      <c r="M59" s="3"/>
      <c r="N59" s="3"/>
      <c r="O59" s="3"/>
      <c r="P59" s="3" t="str">
        <f>[1]E!A38&amp;[1]節目表!P14</f>
        <v>E10</v>
      </c>
    </row>
    <row r="60" spans="1:16" x14ac:dyDescent="0.2">
      <c r="A60" s="1">
        <f>[1]節目表!$I$2</f>
        <v>44201</v>
      </c>
      <c r="B60" s="2">
        <f>[1]節目表!I15</f>
        <v>0.20833333333333301</v>
      </c>
      <c r="C60" s="1">
        <f t="shared" si="1"/>
        <v>44201</v>
      </c>
      <c r="D60" s="2">
        <f>[1]節目表!J15</f>
        <v>0.22916666666666699</v>
      </c>
      <c r="E60" s="3" t="str">
        <f>[1]節目表!L15</f>
        <v>卡片戰鬥!! 先導者 (51)</v>
      </c>
      <c r="F60" s="3" t="str">
        <f>[1]節目表!M15</f>
        <v>普</v>
      </c>
      <c r="G60" s="3" t="s">
        <v>0</v>
      </c>
      <c r="H60" s="3" t="s">
        <v>1</v>
      </c>
      <c r="I60" s="3" t="s">
        <v>0</v>
      </c>
      <c r="J60" s="3"/>
      <c r="K60" s="3"/>
      <c r="L60" s="3"/>
      <c r="M60" s="3"/>
      <c r="N60" s="3"/>
      <c r="O60" s="3"/>
      <c r="P60" s="3" t="str">
        <f>[1]E!A39&amp;[1]節目表!P15</f>
        <v>E39</v>
      </c>
    </row>
    <row r="61" spans="1:16" x14ac:dyDescent="0.2">
      <c r="A61" s="1">
        <f>[1]節目表!$I$2</f>
        <v>44201</v>
      </c>
      <c r="B61" s="2">
        <f>[1]節目表!I16</f>
        <v>0.22916666666666699</v>
      </c>
      <c r="C61" s="1">
        <f t="shared" si="1"/>
        <v>44201</v>
      </c>
      <c r="D61" s="2">
        <f>[1]節目表!J16</f>
        <v>0.25</v>
      </c>
      <c r="E61" s="3" t="str">
        <f>[1]節目表!L16</f>
        <v>卡片戰鬥!! 先導者 (51)</v>
      </c>
      <c r="F61" s="3" t="str">
        <f>[1]節目表!M16</f>
        <v>普</v>
      </c>
      <c r="G61" s="3" t="s">
        <v>0</v>
      </c>
      <c r="H61" s="3" t="s">
        <v>1</v>
      </c>
      <c r="I61" s="3" t="s">
        <v>0</v>
      </c>
      <c r="J61" s="3"/>
      <c r="K61" s="3"/>
      <c r="L61" s="3"/>
      <c r="M61" s="3"/>
      <c r="N61" s="3"/>
      <c r="O61" s="3"/>
      <c r="P61" s="3" t="str">
        <f>[1]E!A40&amp;[1]節目表!P16</f>
        <v>E40</v>
      </c>
    </row>
    <row r="62" spans="1:16" x14ac:dyDescent="0.2">
      <c r="A62" s="1">
        <f>[1]節目表!$I$2</f>
        <v>44201</v>
      </c>
      <c r="B62" s="2">
        <f>[1]節目表!I17</f>
        <v>0.25</v>
      </c>
      <c r="C62" s="1">
        <f t="shared" si="1"/>
        <v>44201</v>
      </c>
      <c r="D62" s="2">
        <f>[1]節目表!J17</f>
        <v>0.27083333333333298</v>
      </c>
      <c r="E62" s="3" t="str">
        <f>[1]節目表!L17</f>
        <v xml:space="preserve">魔法X戰士 魔力純心(51) </v>
      </c>
      <c r="F62" s="3" t="str">
        <f>[1]節目表!M17</f>
        <v>普</v>
      </c>
      <c r="G62" s="3" t="s">
        <v>0</v>
      </c>
      <c r="H62" s="3" t="s">
        <v>1</v>
      </c>
      <c r="I62" s="3" t="s">
        <v>0</v>
      </c>
      <c r="J62" s="3"/>
      <c r="K62" s="3"/>
      <c r="L62" s="3"/>
      <c r="M62" s="3"/>
      <c r="N62" s="3"/>
      <c r="O62" s="3"/>
      <c r="P62" s="3" t="str">
        <f>[1]E!A41&amp;[1]節目表!P17</f>
        <v>E39</v>
      </c>
    </row>
    <row r="63" spans="1:16" x14ac:dyDescent="0.2">
      <c r="A63" s="1">
        <f>[1]節目表!$I$2</f>
        <v>44201</v>
      </c>
      <c r="B63" s="2">
        <f>[1]節目表!I18</f>
        <v>0.27083333333333298</v>
      </c>
      <c r="C63" s="1">
        <f t="shared" si="1"/>
        <v>44201</v>
      </c>
      <c r="D63" s="2">
        <f>[1]節目表!J18</f>
        <v>0.29166666666666702</v>
      </c>
      <c r="E63" s="3" t="str">
        <f>[1]節目表!L18</f>
        <v xml:space="preserve">魔法X戰士 魔力純心(51) </v>
      </c>
      <c r="F63" s="3" t="str">
        <f>[1]節目表!M18</f>
        <v>普</v>
      </c>
      <c r="G63" s="3" t="s">
        <v>0</v>
      </c>
      <c r="H63" s="3" t="s">
        <v>1</v>
      </c>
      <c r="I63" s="3" t="s">
        <v>0</v>
      </c>
      <c r="J63" s="3"/>
      <c r="K63" s="3"/>
      <c r="L63" s="3"/>
      <c r="M63" s="3"/>
      <c r="N63" s="3"/>
      <c r="O63" s="3"/>
      <c r="P63" s="3" t="str">
        <f>[1]E!A42&amp;[1]節目表!P18</f>
        <v>E40</v>
      </c>
    </row>
    <row r="64" spans="1:16" x14ac:dyDescent="0.2">
      <c r="A64" s="1">
        <f>[1]節目表!$I$2</f>
        <v>44201</v>
      </c>
      <c r="B64" s="2">
        <f>[1]節目表!I19</f>
        <v>0.29166666666666702</v>
      </c>
      <c r="C64" s="1">
        <f t="shared" si="1"/>
        <v>44201</v>
      </c>
      <c r="D64" s="2">
        <f>[1]節目表!J19</f>
        <v>0.3125</v>
      </c>
      <c r="E64" s="3" t="str">
        <f>[1]節目表!L19</f>
        <v>極速小子(26)</v>
      </c>
      <c r="F64" s="3" t="str">
        <f>[1]節目表!M19</f>
        <v>普</v>
      </c>
      <c r="G64" s="3" t="s">
        <v>0</v>
      </c>
      <c r="H64" s="3" t="s">
        <v>1</v>
      </c>
      <c r="I64" s="3" t="s">
        <v>0</v>
      </c>
      <c r="J64" s="3"/>
      <c r="K64" s="3"/>
      <c r="L64" s="3"/>
      <c r="M64" s="3"/>
      <c r="N64" s="3"/>
      <c r="O64" s="3"/>
      <c r="P64" s="3" t="str">
        <f>[1]E!A43&amp;[1]節目表!P19</f>
        <v>E20</v>
      </c>
    </row>
    <row r="65" spans="1:16" x14ac:dyDescent="0.2">
      <c r="A65" s="1">
        <f>[1]節目表!$I$2</f>
        <v>44201</v>
      </c>
      <c r="B65" s="2">
        <f>[1]節目表!I20</f>
        <v>0.3125</v>
      </c>
      <c r="C65" s="1">
        <f t="shared" si="1"/>
        <v>44201</v>
      </c>
      <c r="D65" s="2">
        <f>[1]節目表!J20</f>
        <v>0.33333333333333298</v>
      </c>
      <c r="E65" s="3" t="str">
        <f>[1]節目表!L20</f>
        <v>極速小子(26)</v>
      </c>
      <c r="F65" s="3" t="str">
        <f>[1]節目表!M20</f>
        <v>普</v>
      </c>
      <c r="G65" s="3" t="s">
        <v>0</v>
      </c>
      <c r="H65" s="3" t="s">
        <v>1</v>
      </c>
      <c r="I65" s="3" t="s">
        <v>0</v>
      </c>
      <c r="J65" s="3"/>
      <c r="K65" s="3"/>
      <c r="L65" s="3"/>
      <c r="M65" s="3"/>
      <c r="N65" s="3"/>
      <c r="O65" s="3"/>
      <c r="P65" s="3" t="str">
        <f>[1]E!A44&amp;[1]節目表!P20</f>
        <v>E21</v>
      </c>
    </row>
    <row r="66" spans="1:16" x14ac:dyDescent="0.2">
      <c r="A66" s="1">
        <f>[1]節目表!$I$2</f>
        <v>44201</v>
      </c>
      <c r="B66" s="2">
        <f>[1]節目表!I21</f>
        <v>0.33333333333333298</v>
      </c>
      <c r="C66" s="1">
        <f t="shared" si="1"/>
        <v>44201</v>
      </c>
      <c r="D66" s="2">
        <f>[1]節目表!J21</f>
        <v>0.35416666666666702</v>
      </c>
      <c r="E66" s="3" t="str">
        <f>[1]節目表!L21</f>
        <v>廢材王子(12)</v>
      </c>
      <c r="F66" s="3" t="str">
        <f>[1]節目表!M21</f>
        <v>普</v>
      </c>
      <c r="G66" s="3" t="s">
        <v>0</v>
      </c>
      <c r="H66" s="3" t="s">
        <v>1</v>
      </c>
      <c r="I66" s="3" t="s">
        <v>0</v>
      </c>
      <c r="J66" s="3"/>
      <c r="K66" s="3"/>
      <c r="L66" s="3"/>
      <c r="M66" s="3"/>
      <c r="N66" s="3"/>
      <c r="O66" s="3"/>
      <c r="P66" s="3" t="str">
        <f>[1]E!A45&amp;[1]節目表!P21</f>
        <v>E5</v>
      </c>
    </row>
    <row r="67" spans="1:16" x14ac:dyDescent="0.2">
      <c r="A67" s="1">
        <f>[1]節目表!$I$2</f>
        <v>44201</v>
      </c>
      <c r="B67" s="2">
        <f>[1]節目表!I22</f>
        <v>0.35416666666666702</v>
      </c>
      <c r="C67" s="1">
        <f t="shared" si="1"/>
        <v>44201</v>
      </c>
      <c r="D67" s="2">
        <f>[1]節目表!J22</f>
        <v>0.375</v>
      </c>
      <c r="E67" s="3" t="str">
        <f>[1]節目表!L22</f>
        <v>廢材王子(12)</v>
      </c>
      <c r="F67" s="3" t="str">
        <f>[1]節目表!M22</f>
        <v>普</v>
      </c>
      <c r="G67" s="3" t="s">
        <v>0</v>
      </c>
      <c r="H67" s="3" t="s">
        <v>1</v>
      </c>
      <c r="I67" s="3" t="s">
        <v>0</v>
      </c>
      <c r="J67" s="3"/>
      <c r="K67" s="3"/>
      <c r="L67" s="3"/>
      <c r="M67" s="3"/>
      <c r="N67" s="3"/>
      <c r="O67" s="3"/>
      <c r="P67" s="3" t="str">
        <f>[1]E!A46&amp;[1]節目表!P22</f>
        <v>E6</v>
      </c>
    </row>
    <row r="68" spans="1:16" x14ac:dyDescent="0.2">
      <c r="A68" s="1">
        <f>[1]節目表!$I$2</f>
        <v>44201</v>
      </c>
      <c r="B68" s="2">
        <f>[1]節目表!I23</f>
        <v>0.375</v>
      </c>
      <c r="C68" s="1">
        <f t="shared" si="1"/>
        <v>44201</v>
      </c>
      <c r="D68" s="2">
        <f>[1]節目表!J23</f>
        <v>0.39583333333333298</v>
      </c>
      <c r="E68" s="3" t="str">
        <f>[1]節目表!L23</f>
        <v>卡片戰鬥!! 先導者 (51)</v>
      </c>
      <c r="F68" s="3" t="str">
        <f>[1]節目表!M23</f>
        <v>普</v>
      </c>
      <c r="G68" s="3" t="s">
        <v>0</v>
      </c>
      <c r="H68" s="3" t="s">
        <v>1</v>
      </c>
      <c r="I68" s="3" t="s">
        <v>0</v>
      </c>
      <c r="J68" s="3"/>
      <c r="K68" s="3"/>
      <c r="L68" s="3"/>
      <c r="M68" s="3"/>
      <c r="N68" s="3"/>
      <c r="O68" s="3"/>
      <c r="P68" s="3" t="str">
        <f>[1]E!A47&amp;[1]節目表!P23</f>
        <v>E39</v>
      </c>
    </row>
    <row r="69" spans="1:16" x14ac:dyDescent="0.2">
      <c r="A69" s="1">
        <f>[1]節目表!$I$2</f>
        <v>44201</v>
      </c>
      <c r="B69" s="2">
        <f>[1]節目表!I24</f>
        <v>0.39583333333333298</v>
      </c>
      <c r="C69" s="1">
        <f t="shared" si="1"/>
        <v>44201</v>
      </c>
      <c r="D69" s="2">
        <f>[1]節目表!J24</f>
        <v>0.41666666666666702</v>
      </c>
      <c r="E69" s="3" t="str">
        <f>[1]節目表!L24</f>
        <v>卡片戰鬥!! 先導者 (51)</v>
      </c>
      <c r="F69" s="3" t="str">
        <f>[1]節目表!M24</f>
        <v>普</v>
      </c>
      <c r="G69" s="3" t="s">
        <v>0</v>
      </c>
      <c r="H69" s="3" t="s">
        <v>1</v>
      </c>
      <c r="I69" s="3" t="s">
        <v>0</v>
      </c>
      <c r="J69" s="3"/>
      <c r="K69" s="3"/>
      <c r="L69" s="3"/>
      <c r="M69" s="3"/>
      <c r="N69" s="3"/>
      <c r="O69" s="3"/>
      <c r="P69" s="3" t="str">
        <f>[1]E!A48&amp;[1]節目表!P24</f>
        <v>E40</v>
      </c>
    </row>
    <row r="70" spans="1:16" x14ac:dyDescent="0.2">
      <c r="A70" s="1">
        <f>[1]節目表!$I$2</f>
        <v>44201</v>
      </c>
      <c r="B70" s="2">
        <f>[1]節目表!I25</f>
        <v>0.41666666666666702</v>
      </c>
      <c r="C70" s="1">
        <f t="shared" si="1"/>
        <v>44201</v>
      </c>
      <c r="D70" s="2">
        <f>[1]節目表!J25</f>
        <v>0.4375</v>
      </c>
      <c r="E70" s="3" t="str">
        <f>[1]節目表!L25</f>
        <v>愛吃拉麵的小泉同學(12)</v>
      </c>
      <c r="F70" s="3" t="str">
        <f>[1]節目表!M25</f>
        <v>普</v>
      </c>
      <c r="G70" s="3" t="s">
        <v>0</v>
      </c>
      <c r="H70" s="3" t="s">
        <v>1</v>
      </c>
      <c r="I70" s="3" t="s">
        <v>0</v>
      </c>
      <c r="J70" s="3"/>
      <c r="K70" s="3"/>
      <c r="L70" s="3"/>
      <c r="M70" s="3"/>
      <c r="N70" s="3"/>
      <c r="O70" s="3"/>
      <c r="P70" s="3" t="str">
        <f>[1]E!A49&amp;[1]節目表!P25</f>
        <v>E9</v>
      </c>
    </row>
    <row r="71" spans="1:16" x14ac:dyDescent="0.2">
      <c r="A71" s="1">
        <f>[1]節目表!$I$2</f>
        <v>44201</v>
      </c>
      <c r="B71" s="2">
        <f>[1]節目表!I26</f>
        <v>0.4375</v>
      </c>
      <c r="C71" s="1">
        <f t="shared" si="1"/>
        <v>44201</v>
      </c>
      <c r="D71" s="2">
        <f>[1]節目表!J26</f>
        <v>0.45833333333333298</v>
      </c>
      <c r="E71" s="3" t="str">
        <f>[1]節目表!L26</f>
        <v>愛吃拉麵的小泉同學(12)</v>
      </c>
      <c r="F71" s="3" t="str">
        <f>[1]節目表!M26</f>
        <v>普</v>
      </c>
      <c r="G71" s="3" t="s">
        <v>0</v>
      </c>
      <c r="H71" s="3" t="s">
        <v>1</v>
      </c>
      <c r="I71" s="3" t="s">
        <v>0</v>
      </c>
      <c r="J71" s="3"/>
      <c r="K71" s="3"/>
      <c r="L71" s="3"/>
      <c r="M71" s="3"/>
      <c r="N71" s="3"/>
      <c r="O71" s="3"/>
      <c r="P71" s="3" t="str">
        <f>[1]E!A50&amp;[1]節目表!P26</f>
        <v>E10</v>
      </c>
    </row>
    <row r="72" spans="1:16" x14ac:dyDescent="0.2">
      <c r="A72" s="1">
        <f>[1]節目表!$I$2</f>
        <v>44201</v>
      </c>
      <c r="B72" s="2">
        <f>[1]節目表!I27</f>
        <v>0.45833333333333298</v>
      </c>
      <c r="C72" s="1">
        <f t="shared" si="1"/>
        <v>44201</v>
      </c>
      <c r="D72" s="2">
        <f>[1]節目表!J27</f>
        <v>0.47916666666666702</v>
      </c>
      <c r="E72" s="3" t="str">
        <f>[1]節目表!L27</f>
        <v>極速小子(26)</v>
      </c>
      <c r="F72" s="3" t="str">
        <f>[1]節目表!M27</f>
        <v>普</v>
      </c>
      <c r="G72" s="3" t="s">
        <v>0</v>
      </c>
      <c r="H72" s="3" t="s">
        <v>1</v>
      </c>
      <c r="I72" s="3" t="s">
        <v>0</v>
      </c>
      <c r="J72" s="3"/>
      <c r="K72" s="3"/>
      <c r="L72" s="3"/>
      <c r="M72" s="3"/>
      <c r="N72" s="3"/>
      <c r="O72" s="3"/>
      <c r="P72" s="3" t="str">
        <f>[1]E!A51&amp;[1]節目表!P27</f>
        <v>E20</v>
      </c>
    </row>
    <row r="73" spans="1:16" x14ac:dyDescent="0.2">
      <c r="A73" s="1">
        <f>[1]節目表!$I$2</f>
        <v>44201</v>
      </c>
      <c r="B73" s="2">
        <f>[1]節目表!I28</f>
        <v>0.47916666666666702</v>
      </c>
      <c r="C73" s="1">
        <f t="shared" si="1"/>
        <v>44201</v>
      </c>
      <c r="D73" s="2">
        <f>[1]節目表!J28</f>
        <v>0.5</v>
      </c>
      <c r="E73" s="3" t="str">
        <f>[1]節目表!L28</f>
        <v>極速小子(26)</v>
      </c>
      <c r="F73" s="3" t="str">
        <f>[1]節目表!M28</f>
        <v>普</v>
      </c>
      <c r="G73" s="3" t="s">
        <v>0</v>
      </c>
      <c r="H73" s="3" t="s">
        <v>1</v>
      </c>
      <c r="I73" s="3" t="s">
        <v>0</v>
      </c>
      <c r="J73" s="3"/>
      <c r="K73" s="3"/>
      <c r="L73" s="3"/>
      <c r="M73" s="3"/>
      <c r="N73" s="3"/>
      <c r="O73" s="3"/>
      <c r="P73" s="3" t="str">
        <f>[1]E!A52&amp;[1]節目表!P28</f>
        <v>E21</v>
      </c>
    </row>
    <row r="74" spans="1:16" x14ac:dyDescent="0.2">
      <c r="A74" s="1">
        <f>[1]節目表!$I$2</f>
        <v>44201</v>
      </c>
      <c r="B74" s="2">
        <f>[1]節目表!I29</f>
        <v>0.5</v>
      </c>
      <c r="C74" s="1">
        <f t="shared" si="1"/>
        <v>44201</v>
      </c>
      <c r="D74" s="2">
        <f>[1]節目表!J29</f>
        <v>0.52083333333333304</v>
      </c>
      <c r="E74" s="3" t="str">
        <f>[1]節目表!L29</f>
        <v>廢材王子(12)</v>
      </c>
      <c r="F74" s="3" t="str">
        <f>[1]節目表!M29</f>
        <v>普</v>
      </c>
      <c r="G74" s="3" t="s">
        <v>0</v>
      </c>
      <c r="H74" s="3" t="s">
        <v>1</v>
      </c>
      <c r="I74" s="3" t="s">
        <v>0</v>
      </c>
      <c r="J74" s="3"/>
      <c r="K74" s="3"/>
      <c r="L74" s="3"/>
      <c r="M74" s="3"/>
      <c r="N74" s="3"/>
      <c r="O74" s="3"/>
      <c r="P74" s="3" t="str">
        <f>[1]E!A53&amp;[1]節目表!P29</f>
        <v>E5</v>
      </c>
    </row>
    <row r="75" spans="1:16" x14ac:dyDescent="0.2">
      <c r="A75" s="1">
        <f>[1]節目表!$I$2</f>
        <v>44201</v>
      </c>
      <c r="B75" s="2">
        <f>[1]節目表!I30</f>
        <v>0.52083333333333304</v>
      </c>
      <c r="C75" s="1">
        <f t="shared" si="1"/>
        <v>44201</v>
      </c>
      <c r="D75" s="2">
        <f>[1]節目表!J30</f>
        <v>0.54166666666666696</v>
      </c>
      <c r="E75" s="3" t="str">
        <f>[1]節目表!L30</f>
        <v>廢材王子(12)</v>
      </c>
      <c r="F75" s="3" t="str">
        <f>[1]節目表!M30</f>
        <v>普</v>
      </c>
      <c r="G75" s="3" t="s">
        <v>0</v>
      </c>
      <c r="H75" s="3" t="s">
        <v>1</v>
      </c>
      <c r="I75" s="3" t="s">
        <v>0</v>
      </c>
      <c r="J75" s="3"/>
      <c r="K75" s="3"/>
      <c r="L75" s="3"/>
      <c r="M75" s="3"/>
      <c r="N75" s="3"/>
      <c r="O75" s="3"/>
      <c r="P75" s="3" t="str">
        <f>[1]E!A54&amp;[1]節目表!P30</f>
        <v>E6</v>
      </c>
    </row>
    <row r="76" spans="1:16" x14ac:dyDescent="0.2">
      <c r="A76" s="1">
        <f>[1]節目表!$I$2</f>
        <v>44201</v>
      </c>
      <c r="B76" s="2">
        <f>[1]節目表!I31</f>
        <v>0.54166666666666696</v>
      </c>
      <c r="C76" s="1">
        <f t="shared" si="1"/>
        <v>44201</v>
      </c>
      <c r="D76" s="2">
        <f>[1]節目表!J31</f>
        <v>0.5625</v>
      </c>
      <c r="E76" s="3" t="str">
        <f>[1]節目表!L31</f>
        <v>卡片戰鬥!! 先導者 (51)</v>
      </c>
      <c r="F76" s="3" t="str">
        <f>[1]節目表!M31</f>
        <v>普</v>
      </c>
      <c r="G76" s="3" t="s">
        <v>0</v>
      </c>
      <c r="H76" s="3" t="s">
        <v>1</v>
      </c>
      <c r="I76" s="3" t="s">
        <v>0</v>
      </c>
      <c r="J76" s="3"/>
      <c r="K76" s="3"/>
      <c r="L76" s="3"/>
      <c r="M76" s="3"/>
      <c r="N76" s="3"/>
      <c r="O76" s="3"/>
      <c r="P76" s="3" t="str">
        <f>[1]E!A55&amp;[1]節目表!P31</f>
        <v>E39</v>
      </c>
    </row>
    <row r="77" spans="1:16" x14ac:dyDescent="0.2">
      <c r="A77" s="1">
        <f>[1]節目表!$I$2</f>
        <v>44201</v>
      </c>
      <c r="B77" s="2">
        <f>[1]節目表!I32</f>
        <v>0.5625</v>
      </c>
      <c r="C77" s="1">
        <f t="shared" si="1"/>
        <v>44201</v>
      </c>
      <c r="D77" s="2">
        <f>[1]節目表!J32</f>
        <v>0.58333333333333304</v>
      </c>
      <c r="E77" s="3" t="str">
        <f>[1]節目表!L32</f>
        <v>卡片戰鬥!! 先導者 (51)</v>
      </c>
      <c r="F77" s="3" t="str">
        <f>[1]節目表!M32</f>
        <v>普</v>
      </c>
      <c r="G77" s="3" t="s">
        <v>0</v>
      </c>
      <c r="H77" s="3" t="s">
        <v>1</v>
      </c>
      <c r="I77" s="3" t="s">
        <v>0</v>
      </c>
      <c r="J77" s="3"/>
      <c r="K77" s="3"/>
      <c r="L77" s="3"/>
      <c r="M77" s="3"/>
      <c r="N77" s="3"/>
      <c r="O77" s="3"/>
      <c r="P77" s="3" t="str">
        <f>[1]E!A56&amp;[1]節目表!P32</f>
        <v>E40</v>
      </c>
    </row>
    <row r="78" spans="1:16" x14ac:dyDescent="0.2">
      <c r="A78" s="1">
        <f>[1]節目表!$I$2</f>
        <v>44201</v>
      </c>
      <c r="B78" s="2">
        <f>[1]節目表!I33</f>
        <v>0.58333333333333304</v>
      </c>
      <c r="C78" s="1">
        <f t="shared" si="1"/>
        <v>44201</v>
      </c>
      <c r="D78" s="2">
        <f>[1]節目表!J33</f>
        <v>0.60416666666666696</v>
      </c>
      <c r="E78" s="3" t="str">
        <f>[1]節目表!L33</f>
        <v xml:space="preserve">魔法X戰士 魔力純心(51) </v>
      </c>
      <c r="F78" s="3" t="str">
        <f>[1]節目表!M33</f>
        <v>普</v>
      </c>
      <c r="G78" s="3" t="s">
        <v>0</v>
      </c>
      <c r="H78" s="3" t="s">
        <v>1</v>
      </c>
      <c r="I78" s="3" t="s">
        <v>0</v>
      </c>
      <c r="J78" s="3"/>
      <c r="K78" s="3"/>
      <c r="L78" s="3"/>
      <c r="M78" s="3"/>
      <c r="N78" s="3"/>
      <c r="O78" s="3"/>
      <c r="P78" s="3" t="str">
        <f>[1]E!A57&amp;[1]節目表!P33</f>
        <v>E39</v>
      </c>
    </row>
    <row r="79" spans="1:16" x14ac:dyDescent="0.2">
      <c r="A79" s="1">
        <f>[1]節目表!$I$2</f>
        <v>44201</v>
      </c>
      <c r="B79" s="2">
        <f>[1]節目表!I34</f>
        <v>0.60416666666666696</v>
      </c>
      <c r="C79" s="1">
        <f t="shared" si="1"/>
        <v>44201</v>
      </c>
      <c r="D79" s="2">
        <f>[1]節目表!J34</f>
        <v>0.625</v>
      </c>
      <c r="E79" s="3" t="str">
        <f>[1]節目表!L34</f>
        <v xml:space="preserve">魔法X戰士 魔力純心(51) </v>
      </c>
      <c r="F79" s="3" t="str">
        <f>[1]節目表!M34</f>
        <v>普</v>
      </c>
      <c r="G79" s="3" t="s">
        <v>0</v>
      </c>
      <c r="H79" s="3" t="s">
        <v>1</v>
      </c>
      <c r="I79" s="3" t="s">
        <v>0</v>
      </c>
      <c r="J79" s="3"/>
      <c r="K79" s="3"/>
      <c r="L79" s="3"/>
      <c r="M79" s="3"/>
      <c r="N79" s="3"/>
      <c r="O79" s="3"/>
      <c r="P79" s="3" t="str">
        <f>[1]E!A58&amp;[1]節目表!P34</f>
        <v>E40</v>
      </c>
    </row>
    <row r="80" spans="1:16" x14ac:dyDescent="0.2">
      <c r="A80" s="1">
        <f>[1]節目表!$I$2</f>
        <v>44201</v>
      </c>
      <c r="B80" s="2">
        <f>[1]節目表!I35</f>
        <v>0.625</v>
      </c>
      <c r="C80" s="1">
        <f>A82</f>
        <v>44201</v>
      </c>
      <c r="D80" s="2">
        <f>[1]節目表!J35</f>
        <v>0.64583333333333304</v>
      </c>
      <c r="E80" s="3" t="str">
        <f>[1]節目表!L35</f>
        <v>滑板小子2(26)</v>
      </c>
      <c r="F80" s="3" t="str">
        <f>[1]節目表!M35</f>
        <v>普</v>
      </c>
      <c r="G80" s="3" t="s">
        <v>0</v>
      </c>
      <c r="H80" s="3" t="s">
        <v>1</v>
      </c>
      <c r="I80" s="3" t="s">
        <v>0</v>
      </c>
      <c r="J80" s="3"/>
      <c r="K80" s="3"/>
      <c r="L80" s="3"/>
      <c r="M80" s="3"/>
      <c r="N80" s="3"/>
      <c r="O80" s="3"/>
      <c r="P80" s="3" t="str">
        <f>[1]E!A59&amp;[1]節目表!P35</f>
        <v>E14</v>
      </c>
    </row>
    <row r="81" spans="1:16" x14ac:dyDescent="0.2">
      <c r="A81" s="1">
        <f>[1]節目表!$I$2</f>
        <v>44201</v>
      </c>
      <c r="B81" s="2">
        <f>[1]節目表!I36</f>
        <v>0.64583333333333304</v>
      </c>
      <c r="C81" s="1">
        <f>A83</f>
        <v>44201</v>
      </c>
      <c r="D81" s="2">
        <f>[1]節目表!J36</f>
        <v>0.66666666666666696</v>
      </c>
      <c r="E81" s="3" t="str">
        <f>[1]節目表!L36</f>
        <v>滑板小子2(26)</v>
      </c>
      <c r="F81" s="3" t="str">
        <f>[1]節目表!M36</f>
        <v>普</v>
      </c>
      <c r="G81" s="3" t="s">
        <v>0</v>
      </c>
      <c r="H81" s="3" t="s">
        <v>1</v>
      </c>
      <c r="I81" s="3" t="s">
        <v>0</v>
      </c>
      <c r="J81" s="3"/>
      <c r="K81" s="3"/>
      <c r="L81" s="3"/>
      <c r="M81" s="3"/>
      <c r="N81" s="3"/>
      <c r="O81" s="3"/>
      <c r="P81" s="3" t="str">
        <f>[1]E!A60&amp;[1]節目表!P36</f>
        <v>E15</v>
      </c>
    </row>
    <row r="82" spans="1:16" x14ac:dyDescent="0.2">
      <c r="A82" s="1">
        <f>[1]節目表!$I$2</f>
        <v>44201</v>
      </c>
      <c r="B82" s="2">
        <f>[1]節目表!I37</f>
        <v>0.66666666666666696</v>
      </c>
      <c r="C82" s="1">
        <f t="shared" si="1"/>
        <v>44201</v>
      </c>
      <c r="D82" s="2">
        <f>[1]節目表!J37</f>
        <v>0.6875</v>
      </c>
      <c r="E82" s="3" t="str">
        <f>[1]節目表!L37</f>
        <v>極速小子(26)</v>
      </c>
      <c r="F82" s="3" t="str">
        <f>[1]節目表!M37</f>
        <v>普</v>
      </c>
      <c r="G82" s="3" t="s">
        <v>0</v>
      </c>
      <c r="H82" s="3" t="s">
        <v>1</v>
      </c>
      <c r="I82" s="3" t="s">
        <v>0</v>
      </c>
      <c r="J82" s="3"/>
      <c r="K82" s="3"/>
      <c r="L82" s="3"/>
      <c r="M82" s="3"/>
      <c r="N82" s="3"/>
      <c r="O82" s="3"/>
      <c r="P82" s="3" t="str">
        <f>[1]E!A61&amp;[1]節目表!P37</f>
        <v>E21</v>
      </c>
    </row>
    <row r="83" spans="1:16" x14ac:dyDescent="0.2">
      <c r="A83" s="1">
        <f>[1]節目表!$I$2</f>
        <v>44201</v>
      </c>
      <c r="B83" s="2">
        <f>[1]節目表!I38</f>
        <v>0.6875</v>
      </c>
      <c r="C83" s="1">
        <f t="shared" si="1"/>
        <v>44201</v>
      </c>
      <c r="D83" s="2">
        <f>[1]節目表!J38</f>
        <v>0.70833333333333304</v>
      </c>
      <c r="E83" s="3" t="str">
        <f>[1]節目表!L38</f>
        <v>極速小子(26)</v>
      </c>
      <c r="F83" s="3" t="str">
        <f>[1]節目表!M38</f>
        <v>普</v>
      </c>
      <c r="G83" s="3" t="s">
        <v>0</v>
      </c>
      <c r="H83" s="3" t="s">
        <v>1</v>
      </c>
      <c r="I83" s="3" t="s">
        <v>0</v>
      </c>
      <c r="J83" s="3"/>
      <c r="K83" s="3"/>
      <c r="L83" s="3"/>
      <c r="M83" s="3"/>
      <c r="N83" s="3"/>
      <c r="O83" s="3"/>
      <c r="P83" s="3" t="str">
        <f>[1]E!A62&amp;[1]節目表!P38</f>
        <v>E22</v>
      </c>
    </row>
    <row r="84" spans="1:16" x14ac:dyDescent="0.2">
      <c r="A84" s="1">
        <f>[1]節目表!$I$2</f>
        <v>44201</v>
      </c>
      <c r="B84" s="2">
        <f>[1]節目表!I39</f>
        <v>0.70833333333333304</v>
      </c>
      <c r="C84" s="1">
        <f t="shared" si="1"/>
        <v>44201</v>
      </c>
      <c r="D84" s="2">
        <f>[1]節目表!J39</f>
        <v>0.72916666666666696</v>
      </c>
      <c r="E84" s="3" t="str">
        <f>[1]節目表!L39</f>
        <v>滑板小子2(26)</v>
      </c>
      <c r="F84" s="3" t="str">
        <f>[1]節目表!M39</f>
        <v>普</v>
      </c>
      <c r="G84" s="3" t="s">
        <v>0</v>
      </c>
      <c r="H84" s="3" t="s">
        <v>1</v>
      </c>
      <c r="I84" s="3" t="s">
        <v>0</v>
      </c>
      <c r="J84" s="3"/>
      <c r="K84" s="3"/>
      <c r="L84" s="3"/>
      <c r="M84" s="3"/>
      <c r="N84" s="3"/>
      <c r="O84" s="3"/>
      <c r="P84" s="3" t="str">
        <f>[1]E!A63&amp;[1]節目表!P39</f>
        <v>E15</v>
      </c>
    </row>
    <row r="85" spans="1:16" x14ac:dyDescent="0.2">
      <c r="A85" s="1">
        <f>[1]節目表!$I$2</f>
        <v>44201</v>
      </c>
      <c r="B85" s="2">
        <f>[1]節目表!I40</f>
        <v>0.72916666666666696</v>
      </c>
      <c r="C85" s="1">
        <f t="shared" si="1"/>
        <v>44201</v>
      </c>
      <c r="D85" s="2">
        <f>[1]節目表!J40</f>
        <v>0.75</v>
      </c>
      <c r="E85" s="3" t="str">
        <f>[1]節目表!L40</f>
        <v>滑板小子2(26)</v>
      </c>
      <c r="F85" s="3" t="str">
        <f>[1]節目表!M40</f>
        <v>普</v>
      </c>
      <c r="G85" s="3" t="s">
        <v>0</v>
      </c>
      <c r="H85" s="3" t="s">
        <v>1</v>
      </c>
      <c r="I85" s="3" t="s">
        <v>0</v>
      </c>
      <c r="J85" s="3"/>
      <c r="K85" s="3"/>
      <c r="L85" s="3"/>
      <c r="M85" s="3"/>
      <c r="N85" s="3"/>
      <c r="O85" s="3"/>
      <c r="P85" s="3" t="str">
        <f>[1]E!A64&amp;[1]節目表!P40</f>
        <v>E16</v>
      </c>
    </row>
    <row r="86" spans="1:16" x14ac:dyDescent="0.2">
      <c r="A86" s="1">
        <f>[1]節目表!$I$2</f>
        <v>44201</v>
      </c>
      <c r="B86" s="2">
        <f>[1]節目表!I41</f>
        <v>0.75</v>
      </c>
      <c r="C86" s="1">
        <f t="shared" si="1"/>
        <v>44201</v>
      </c>
      <c r="D86" s="2">
        <f>[1]節目表!J41</f>
        <v>0.77083333333333304</v>
      </c>
      <c r="E86" s="3" t="str">
        <f>[1]節目表!L41</f>
        <v>廢材王子(12)</v>
      </c>
      <c r="F86" s="3" t="str">
        <f>[1]節目表!M41</f>
        <v>普</v>
      </c>
      <c r="G86" s="3" t="s">
        <v>0</v>
      </c>
      <c r="H86" s="3" t="s">
        <v>1</v>
      </c>
      <c r="I86" s="3" t="s">
        <v>0</v>
      </c>
      <c r="J86" s="3"/>
      <c r="K86" s="3"/>
      <c r="L86" s="3"/>
      <c r="M86" s="3"/>
      <c r="N86" s="3"/>
      <c r="O86" s="3"/>
      <c r="P86" s="3" t="str">
        <f>[1]E!A65&amp;[1]節目表!P41</f>
        <v>E6</v>
      </c>
    </row>
    <row r="87" spans="1:16" x14ac:dyDescent="0.2">
      <c r="A87" s="1">
        <f>[1]節目表!$I$2</f>
        <v>44201</v>
      </c>
      <c r="B87" s="2">
        <f>[1]節目表!I42</f>
        <v>0.77083333333333304</v>
      </c>
      <c r="C87" s="1">
        <f t="shared" si="1"/>
        <v>44201</v>
      </c>
      <c r="D87" s="2">
        <f>[1]節目表!J42</f>
        <v>0.79166666666666696</v>
      </c>
      <c r="E87" s="3" t="str">
        <f>[1]節目表!L42</f>
        <v>廢材王子(12)</v>
      </c>
      <c r="F87" s="3" t="str">
        <f>[1]節目表!M42</f>
        <v>普</v>
      </c>
      <c r="G87" s="3" t="s">
        <v>0</v>
      </c>
      <c r="H87" s="3" t="s">
        <v>1</v>
      </c>
      <c r="I87" s="3" t="s">
        <v>0</v>
      </c>
      <c r="J87" s="3"/>
      <c r="K87" s="3"/>
      <c r="L87" s="3"/>
      <c r="M87" s="3"/>
      <c r="N87" s="3"/>
      <c r="O87" s="3"/>
      <c r="P87" s="3" t="str">
        <f>[1]E!A66&amp;[1]節目表!P42</f>
        <v>E7</v>
      </c>
    </row>
    <row r="88" spans="1:16" x14ac:dyDescent="0.2">
      <c r="A88" s="1">
        <f>[1]節目表!$I$2</f>
        <v>44201</v>
      </c>
      <c r="B88" s="2">
        <f>[1]節目表!I43</f>
        <v>0.79166666666666696</v>
      </c>
      <c r="C88" s="1">
        <f t="shared" si="1"/>
        <v>44201</v>
      </c>
      <c r="D88" s="2">
        <f>[1]節目表!J43</f>
        <v>0.8125</v>
      </c>
      <c r="E88" s="3" t="str">
        <f>[1]節目表!L43</f>
        <v xml:space="preserve">魔法X戰士 魔力純心(51) </v>
      </c>
      <c r="F88" s="3" t="str">
        <f>[1]節目表!M43</f>
        <v>普</v>
      </c>
      <c r="G88" s="3" t="s">
        <v>0</v>
      </c>
      <c r="H88" s="3" t="s">
        <v>1</v>
      </c>
      <c r="I88" s="3" t="s">
        <v>0</v>
      </c>
      <c r="J88" s="3"/>
      <c r="K88" s="3"/>
      <c r="L88" s="3"/>
      <c r="M88" s="3"/>
      <c r="N88" s="3"/>
      <c r="O88" s="3"/>
      <c r="P88" s="3" t="str">
        <f>[1]E!A67&amp;[1]節目表!P43</f>
        <v>E40</v>
      </c>
    </row>
    <row r="89" spans="1:16" x14ac:dyDescent="0.2">
      <c r="A89" s="1">
        <f>[1]節目表!$I$2</f>
        <v>44201</v>
      </c>
      <c r="B89" s="2">
        <f>[1]節目表!I44</f>
        <v>0.8125</v>
      </c>
      <c r="C89" s="1">
        <f t="shared" si="1"/>
        <v>44201</v>
      </c>
      <c r="D89" s="2">
        <f>[1]節目表!J44</f>
        <v>0.83333333333333304</v>
      </c>
      <c r="E89" s="3" t="str">
        <f>[1]節目表!L44</f>
        <v xml:space="preserve">魔法X戰士 魔力純心(51) </v>
      </c>
      <c r="F89" s="3" t="str">
        <f>[1]節目表!M44</f>
        <v>普</v>
      </c>
      <c r="G89" s="3" t="s">
        <v>0</v>
      </c>
      <c r="H89" s="3" t="s">
        <v>1</v>
      </c>
      <c r="I89" s="3" t="s">
        <v>0</v>
      </c>
      <c r="J89" s="3"/>
      <c r="K89" s="3"/>
      <c r="L89" s="3"/>
      <c r="M89" s="3"/>
      <c r="N89" s="3"/>
      <c r="O89" s="3"/>
      <c r="P89" s="3" t="str">
        <f>[1]E!A68&amp;[1]節目表!P44</f>
        <v>E41</v>
      </c>
    </row>
    <row r="90" spans="1:16" x14ac:dyDescent="0.2">
      <c r="A90" s="1">
        <f>[1]節目表!$I$2</f>
        <v>44201</v>
      </c>
      <c r="B90" s="2">
        <f>[1]節目表!I45</f>
        <v>0.83333333333333304</v>
      </c>
      <c r="C90" s="1">
        <f t="shared" si="1"/>
        <v>44201</v>
      </c>
      <c r="D90" s="2">
        <f>[1]節目表!J45</f>
        <v>0.85416666666666696</v>
      </c>
      <c r="E90" s="3" t="str">
        <f>[1]節目表!L45</f>
        <v>愛吃拉麵的小泉同學(12)</v>
      </c>
      <c r="F90" s="3" t="str">
        <f>[1]節目表!M45</f>
        <v>普</v>
      </c>
      <c r="G90" s="3" t="s">
        <v>0</v>
      </c>
      <c r="H90" s="3" t="s">
        <v>1</v>
      </c>
      <c r="I90" s="3" t="s">
        <v>0</v>
      </c>
      <c r="J90" s="3"/>
      <c r="K90" s="3"/>
      <c r="L90" s="3"/>
      <c r="M90" s="3"/>
      <c r="N90" s="3"/>
      <c r="O90" s="3"/>
      <c r="P90" s="3" t="str">
        <f>[1]E!A69&amp;[1]節目表!P45</f>
        <v>E10</v>
      </c>
    </row>
    <row r="91" spans="1:16" x14ac:dyDescent="0.2">
      <c r="A91" s="1">
        <f>[1]節目表!$I$2</f>
        <v>44201</v>
      </c>
      <c r="B91" s="2">
        <f>[1]節目表!I46</f>
        <v>0.85416666666666696</v>
      </c>
      <c r="C91" s="1">
        <f t="shared" si="1"/>
        <v>44201</v>
      </c>
      <c r="D91" s="2">
        <f>[1]節目表!J46</f>
        <v>0.875</v>
      </c>
      <c r="E91" s="3" t="str">
        <f>[1]節目表!L46</f>
        <v>愛吃拉麵的小泉同學(12)</v>
      </c>
      <c r="F91" s="3" t="str">
        <f>[1]節目表!M46</f>
        <v>普</v>
      </c>
      <c r="G91" s="3" t="s">
        <v>0</v>
      </c>
      <c r="H91" s="3" t="s">
        <v>1</v>
      </c>
      <c r="I91" s="3" t="s">
        <v>0</v>
      </c>
      <c r="J91" s="3"/>
      <c r="K91" s="3"/>
      <c r="L91" s="3"/>
      <c r="M91" s="3"/>
      <c r="N91" s="3"/>
      <c r="O91" s="3"/>
      <c r="P91" s="3" t="str">
        <f>[1]E!A70&amp;[1]節目表!P46</f>
        <v>E11</v>
      </c>
    </row>
    <row r="92" spans="1:16" x14ac:dyDescent="0.2">
      <c r="A92" s="1">
        <f>[1]節目表!$I$2</f>
        <v>44201</v>
      </c>
      <c r="B92" s="2">
        <f>[1]節目表!I47</f>
        <v>0.875</v>
      </c>
      <c r="C92" s="1">
        <f t="shared" si="1"/>
        <v>44201</v>
      </c>
      <c r="D92" s="2">
        <f>[1]節目表!J47</f>
        <v>0.89583333333333304</v>
      </c>
      <c r="E92" s="3" t="str">
        <f>[1]節目表!L47</f>
        <v>卡片戰鬥!! 先導者 (51)</v>
      </c>
      <c r="F92" s="3" t="str">
        <f>[1]節目表!M47</f>
        <v>普</v>
      </c>
      <c r="G92" s="3" t="s">
        <v>0</v>
      </c>
      <c r="H92" s="3" t="s">
        <v>1</v>
      </c>
      <c r="I92" s="3" t="s">
        <v>0</v>
      </c>
      <c r="J92" s="3"/>
      <c r="K92" s="3"/>
      <c r="L92" s="3"/>
      <c r="M92" s="3"/>
      <c r="N92" s="3"/>
      <c r="O92" s="3"/>
      <c r="P92" s="3" t="str">
        <f>[1]E!A71&amp;[1]節目表!P47</f>
        <v>E40</v>
      </c>
    </row>
    <row r="93" spans="1:16" x14ac:dyDescent="0.2">
      <c r="A93" s="1">
        <f>[1]節目表!$I$2</f>
        <v>44201</v>
      </c>
      <c r="B93" s="2">
        <f>[1]節目表!I48</f>
        <v>0.89583333333333304</v>
      </c>
      <c r="C93" s="1">
        <f t="shared" si="1"/>
        <v>44201</v>
      </c>
      <c r="D93" s="2">
        <f>[1]節目表!J48</f>
        <v>0.91666666666666696</v>
      </c>
      <c r="E93" s="3" t="str">
        <f>[1]節目表!L48</f>
        <v>卡片戰鬥!! 先導者 (51)</v>
      </c>
      <c r="F93" s="3" t="str">
        <f>[1]節目表!M48</f>
        <v>普</v>
      </c>
      <c r="G93" s="3" t="s">
        <v>0</v>
      </c>
      <c r="H93" s="3" t="s">
        <v>1</v>
      </c>
      <c r="I93" s="3" t="s">
        <v>0</v>
      </c>
      <c r="J93" s="3"/>
      <c r="K93" s="3"/>
      <c r="L93" s="3"/>
      <c r="M93" s="3"/>
      <c r="N93" s="3"/>
      <c r="O93" s="3"/>
      <c r="P93" s="3" t="str">
        <f>[1]E!A72&amp;[1]節目表!P48</f>
        <v>E41</v>
      </c>
    </row>
    <row r="94" spans="1:16" x14ac:dyDescent="0.2">
      <c r="A94" s="1">
        <f>[1]節目表!$I$2</f>
        <v>44201</v>
      </c>
      <c r="B94" s="2">
        <f>[1]節目表!I49</f>
        <v>0.91666666666666696</v>
      </c>
      <c r="C94" s="1">
        <f t="shared" si="1"/>
        <v>44201</v>
      </c>
      <c r="D94" s="2">
        <f>[1]節目表!J49</f>
        <v>0.9375</v>
      </c>
      <c r="E94" s="3" t="str">
        <f>[1]節目表!L49</f>
        <v>滑板小子2(26)</v>
      </c>
      <c r="F94" s="3" t="str">
        <f>[1]節目表!M49</f>
        <v>普</v>
      </c>
      <c r="G94" s="3" t="s">
        <v>0</v>
      </c>
      <c r="H94" s="3" t="s">
        <v>1</v>
      </c>
      <c r="I94" s="3" t="s">
        <v>0</v>
      </c>
      <c r="J94" s="3"/>
      <c r="K94" s="3"/>
      <c r="L94" s="3"/>
      <c r="M94" s="3"/>
      <c r="N94" s="3"/>
      <c r="O94" s="3"/>
      <c r="P94" s="3" t="str">
        <f>[1]E!A73&amp;[1]節目表!P49</f>
        <v>E15</v>
      </c>
    </row>
    <row r="95" spans="1:16" x14ac:dyDescent="0.2">
      <c r="A95" s="1">
        <f>[1]節目表!$I$2</f>
        <v>44201</v>
      </c>
      <c r="B95" s="2">
        <f>[1]節目表!I50</f>
        <v>0.9375</v>
      </c>
      <c r="C95" s="1">
        <f t="shared" si="1"/>
        <v>44201</v>
      </c>
      <c r="D95" s="2">
        <f>[1]節目表!J50</f>
        <v>0.95833333333333304</v>
      </c>
      <c r="E95" s="3" t="str">
        <f>[1]節目表!L50</f>
        <v>滑板小子2(26)</v>
      </c>
      <c r="F95" s="3" t="str">
        <f>[1]節目表!M50</f>
        <v>普</v>
      </c>
      <c r="G95" s="3" t="s">
        <v>0</v>
      </c>
      <c r="H95" s="3" t="s">
        <v>1</v>
      </c>
      <c r="I95" s="3" t="s">
        <v>0</v>
      </c>
      <c r="J95" s="3"/>
      <c r="K95" s="3"/>
      <c r="L95" s="3"/>
      <c r="M95" s="3"/>
      <c r="N95" s="3"/>
      <c r="O95" s="3"/>
      <c r="P95" s="3" t="str">
        <f>[1]E!A74&amp;[1]節目表!P50</f>
        <v>E16</v>
      </c>
    </row>
    <row r="96" spans="1:16" x14ac:dyDescent="0.2">
      <c r="A96" s="1">
        <f>[1]節目表!$I$2</f>
        <v>44201</v>
      </c>
      <c r="B96" s="2">
        <f>[1]節目表!I51</f>
        <v>0.95833333333333304</v>
      </c>
      <c r="C96" s="1">
        <f t="shared" si="1"/>
        <v>44202</v>
      </c>
      <c r="D96" s="2">
        <f>[1]節目表!J51</f>
        <v>0.97916666666666696</v>
      </c>
      <c r="E96" s="3" t="str">
        <f>[1]節目表!L51</f>
        <v xml:space="preserve">魔法X戰士 魔力純心(51) </v>
      </c>
      <c r="F96" s="3" t="str">
        <f>[1]節目表!M51</f>
        <v>普</v>
      </c>
      <c r="G96" s="3" t="s">
        <v>0</v>
      </c>
      <c r="H96" s="3" t="s">
        <v>1</v>
      </c>
      <c r="I96" s="3" t="s">
        <v>0</v>
      </c>
      <c r="J96" s="3"/>
      <c r="K96" s="3"/>
      <c r="L96" s="3"/>
      <c r="M96" s="3"/>
      <c r="N96" s="3"/>
      <c r="O96" s="3"/>
      <c r="P96" s="3" t="str">
        <f>[1]E!A75&amp;[1]節目表!P51</f>
        <v>E40</v>
      </c>
    </row>
    <row r="97" spans="1:16" x14ac:dyDescent="0.2">
      <c r="A97" s="1">
        <f>[1]節目表!$Q$2</f>
        <v>44202</v>
      </c>
      <c r="B97" s="2" t="str">
        <f>[1]節目表!Q4</f>
        <v>開始</v>
      </c>
      <c r="C97" s="1">
        <f t="shared" si="1"/>
        <v>44202</v>
      </c>
      <c r="D97" s="2" t="str">
        <f>[1]節目表!J4</f>
        <v>結束</v>
      </c>
      <c r="E97" s="3" t="str">
        <f>[1]節目表!T4</f>
        <v>名稱</v>
      </c>
      <c r="F97" s="3" t="str">
        <f>[1]節目表!U4</f>
        <v>級別</v>
      </c>
      <c r="G97" s="3" t="s">
        <v>0</v>
      </c>
      <c r="H97" s="3" t="s">
        <v>1</v>
      </c>
      <c r="I97" s="3" t="s">
        <v>0</v>
      </c>
      <c r="J97" s="3"/>
      <c r="K97" s="3"/>
      <c r="L97" s="3"/>
      <c r="M97" s="3"/>
      <c r="N97" s="3"/>
      <c r="O97" s="3"/>
      <c r="P97" s="3" t="str">
        <f>[1]E!A56&amp;[1]節目表!X4</f>
        <v>E集數</v>
      </c>
    </row>
    <row r="98" spans="1:16" x14ac:dyDescent="0.2">
      <c r="A98" s="1">
        <f>[1]節目表!$Q$2</f>
        <v>44202</v>
      </c>
      <c r="B98" s="2">
        <f>[1]節目表!Q5</f>
        <v>0</v>
      </c>
      <c r="C98" s="1">
        <f t="shared" si="1"/>
        <v>44202</v>
      </c>
      <c r="D98" s="2">
        <f>[1]節目表!J5</f>
        <v>2.0833333333333332E-2</v>
      </c>
      <c r="E98" s="3" t="str">
        <f>[1]節目表!T5</f>
        <v>廢材王子(12)</v>
      </c>
      <c r="F98" s="3" t="str">
        <f>[1]節目表!U5</f>
        <v>普</v>
      </c>
      <c r="G98" s="3" t="s">
        <v>0</v>
      </c>
      <c r="H98" s="3" t="s">
        <v>1</v>
      </c>
      <c r="I98" s="3" t="s">
        <v>0</v>
      </c>
      <c r="J98" s="3"/>
      <c r="K98" s="3"/>
      <c r="L98" s="3"/>
      <c r="M98" s="3"/>
      <c r="N98" s="3"/>
      <c r="O98" s="3"/>
      <c r="P98" s="3" t="str">
        <f>[1]E!A57&amp;[1]節目表!X5</f>
        <v>E6</v>
      </c>
    </row>
    <row r="99" spans="1:16" x14ac:dyDescent="0.2">
      <c r="A99" s="1">
        <f>[1]節目表!$Q$2</f>
        <v>44202</v>
      </c>
      <c r="B99" s="2">
        <f>[1]節目表!Q6</f>
        <v>2.0833333333333332E-2</v>
      </c>
      <c r="C99" s="1">
        <f t="shared" si="1"/>
        <v>44202</v>
      </c>
      <c r="D99" s="2">
        <f>[1]節目表!J6</f>
        <v>4.1666666666666699E-2</v>
      </c>
      <c r="E99" s="3" t="str">
        <f>[1]節目表!T6</f>
        <v>廢材王子(12)</v>
      </c>
      <c r="F99" s="3" t="str">
        <f>[1]節目表!U6</f>
        <v>普</v>
      </c>
      <c r="G99" s="3" t="s">
        <v>0</v>
      </c>
      <c r="H99" s="3" t="s">
        <v>1</v>
      </c>
      <c r="I99" s="3" t="s">
        <v>0</v>
      </c>
      <c r="J99" s="3"/>
      <c r="K99" s="3"/>
      <c r="L99" s="3"/>
      <c r="M99" s="3"/>
      <c r="N99" s="3"/>
      <c r="O99" s="3"/>
      <c r="P99" s="3" t="str">
        <f>[1]E!A58&amp;[1]節目表!X6</f>
        <v>E7</v>
      </c>
    </row>
    <row r="100" spans="1:16" x14ac:dyDescent="0.2">
      <c r="A100" s="1">
        <f>[1]節目表!$Q$2</f>
        <v>44202</v>
      </c>
      <c r="B100" s="2">
        <f>[1]節目表!Q7</f>
        <v>4.1666666666666699E-2</v>
      </c>
      <c r="C100" s="1">
        <f t="shared" si="1"/>
        <v>44202</v>
      </c>
      <c r="D100" s="2">
        <f>[1]節目表!J7</f>
        <v>6.25E-2</v>
      </c>
      <c r="E100" s="3" t="str">
        <f>[1]節目表!T7</f>
        <v>卡片戰鬥!! 先導者 (51)</v>
      </c>
      <c r="F100" s="3" t="str">
        <f>[1]節目表!U7</f>
        <v>普</v>
      </c>
      <c r="G100" s="3" t="s">
        <v>0</v>
      </c>
      <c r="H100" s="3" t="s">
        <v>1</v>
      </c>
      <c r="I100" s="3" t="s">
        <v>0</v>
      </c>
      <c r="J100" s="3"/>
      <c r="K100" s="3"/>
      <c r="L100" s="3"/>
      <c r="M100" s="3"/>
      <c r="N100" s="3"/>
      <c r="O100" s="3"/>
      <c r="P100" s="3" t="str">
        <f>[1]E!A59&amp;[1]節目表!X7</f>
        <v>E40</v>
      </c>
    </row>
    <row r="101" spans="1:16" x14ac:dyDescent="0.2">
      <c r="A101" s="1">
        <f>[1]節目表!$Q$2</f>
        <v>44202</v>
      </c>
      <c r="B101" s="2">
        <f>[1]節目表!Q8</f>
        <v>6.25E-2</v>
      </c>
      <c r="C101" s="1">
        <f t="shared" si="1"/>
        <v>44202</v>
      </c>
      <c r="D101" s="2">
        <f>[1]節目表!J8</f>
        <v>8.3333333333333301E-2</v>
      </c>
      <c r="E101" s="3" t="str">
        <f>[1]節目表!T8</f>
        <v>卡片戰鬥!! 先導者 (51)</v>
      </c>
      <c r="F101" s="3" t="str">
        <f>[1]節目表!U8</f>
        <v>普</v>
      </c>
      <c r="G101" s="3" t="s">
        <v>0</v>
      </c>
      <c r="H101" s="3" t="s">
        <v>1</v>
      </c>
      <c r="I101" s="3" t="s">
        <v>0</v>
      </c>
      <c r="J101" s="3"/>
      <c r="K101" s="3"/>
      <c r="L101" s="3"/>
      <c r="M101" s="3"/>
      <c r="N101" s="3"/>
      <c r="O101" s="3"/>
      <c r="P101" s="3" t="str">
        <f>[1]E!A60&amp;[1]節目表!X8</f>
        <v>E41</v>
      </c>
    </row>
    <row r="102" spans="1:16" x14ac:dyDescent="0.2">
      <c r="A102" s="1">
        <f>[1]節目表!$Q$2</f>
        <v>44202</v>
      </c>
      <c r="B102" s="2">
        <f>[1]節目表!Q9</f>
        <v>8.3333333333333301E-2</v>
      </c>
      <c r="C102" s="1">
        <f t="shared" si="1"/>
        <v>44202</v>
      </c>
      <c r="D102" s="2">
        <f>[1]節目表!J9</f>
        <v>0.104166666666667</v>
      </c>
      <c r="E102" s="3" t="str">
        <f>[1]節目表!T9</f>
        <v xml:space="preserve">魔法X戰士 魔力純心(51) </v>
      </c>
      <c r="F102" s="3" t="str">
        <f>[1]節目表!U9</f>
        <v>普</v>
      </c>
      <c r="G102" s="3" t="s">
        <v>0</v>
      </c>
      <c r="H102" s="3" t="s">
        <v>1</v>
      </c>
      <c r="I102" s="3" t="s">
        <v>0</v>
      </c>
      <c r="J102" s="3"/>
      <c r="K102" s="3"/>
      <c r="L102" s="3"/>
      <c r="M102" s="3"/>
      <c r="N102" s="3"/>
      <c r="O102" s="3"/>
      <c r="P102" s="3" t="str">
        <f>[1]E!A61&amp;[1]節目表!X9</f>
        <v>E40</v>
      </c>
    </row>
    <row r="103" spans="1:16" x14ac:dyDescent="0.2">
      <c r="A103" s="1">
        <f>[1]節目表!$Q$2</f>
        <v>44202</v>
      </c>
      <c r="B103" s="2">
        <f>[1]節目表!Q10</f>
        <v>0.104166666666667</v>
      </c>
      <c r="C103" s="1">
        <f t="shared" si="1"/>
        <v>44202</v>
      </c>
      <c r="D103" s="2">
        <f>[1]節目表!J10</f>
        <v>0.125</v>
      </c>
      <c r="E103" s="3" t="str">
        <f>[1]節目表!T10</f>
        <v xml:space="preserve">魔法X戰士 魔力純心(51) </v>
      </c>
      <c r="F103" s="3" t="str">
        <f>[1]節目表!U10</f>
        <v>普</v>
      </c>
      <c r="G103" s="3" t="s">
        <v>0</v>
      </c>
      <c r="H103" s="3" t="s">
        <v>1</v>
      </c>
      <c r="I103" s="3" t="s">
        <v>0</v>
      </c>
      <c r="J103" s="3"/>
      <c r="K103" s="3"/>
      <c r="L103" s="3"/>
      <c r="M103" s="3"/>
      <c r="N103" s="3"/>
      <c r="O103" s="3"/>
      <c r="P103" s="3" t="str">
        <f>[1]E!A62&amp;[1]節目表!X10</f>
        <v>E41</v>
      </c>
    </row>
    <row r="104" spans="1:16" x14ac:dyDescent="0.2">
      <c r="A104" s="1">
        <f>[1]節目表!$Q$2</f>
        <v>44202</v>
      </c>
      <c r="B104" s="2">
        <f>[1]節目表!Q11</f>
        <v>0.125</v>
      </c>
      <c r="C104" s="1">
        <f t="shared" si="1"/>
        <v>44202</v>
      </c>
      <c r="D104" s="2">
        <f>[1]節目表!J11</f>
        <v>0.14583333333333301</v>
      </c>
      <c r="E104" s="3" t="str">
        <f>[1]節目表!T11</f>
        <v>極速小子(26)</v>
      </c>
      <c r="F104" s="3" t="str">
        <f>[1]節目表!U11</f>
        <v>普</v>
      </c>
      <c r="G104" s="3" t="s">
        <v>0</v>
      </c>
      <c r="H104" s="3" t="s">
        <v>1</v>
      </c>
      <c r="I104" s="3" t="s">
        <v>0</v>
      </c>
      <c r="J104" s="3"/>
      <c r="K104" s="3"/>
      <c r="L104" s="3"/>
      <c r="M104" s="3"/>
      <c r="N104" s="3"/>
      <c r="O104" s="3"/>
      <c r="P104" s="3" t="str">
        <f>[1]E!A63&amp;[1]節目表!X11</f>
        <v>E21</v>
      </c>
    </row>
    <row r="105" spans="1:16" x14ac:dyDescent="0.2">
      <c r="A105" s="1">
        <f>[1]節目表!$Q$2</f>
        <v>44202</v>
      </c>
      <c r="B105" s="2">
        <f>[1]節目表!Q12</f>
        <v>0.14583333333333301</v>
      </c>
      <c r="C105" s="1">
        <f t="shared" si="1"/>
        <v>44202</v>
      </c>
      <c r="D105" s="2">
        <f>[1]節目表!J12</f>
        <v>0.16666666666666699</v>
      </c>
      <c r="E105" s="3" t="str">
        <f>[1]節目表!T12</f>
        <v>極速小子(26)</v>
      </c>
      <c r="F105" s="3" t="str">
        <f>[1]節目表!U12</f>
        <v>普</v>
      </c>
      <c r="G105" s="3" t="s">
        <v>0</v>
      </c>
      <c r="H105" s="3" t="s">
        <v>1</v>
      </c>
      <c r="I105" s="3" t="s">
        <v>0</v>
      </c>
      <c r="J105" s="3"/>
      <c r="K105" s="3"/>
      <c r="L105" s="3"/>
      <c r="M105" s="3"/>
      <c r="N105" s="3"/>
      <c r="O105" s="3"/>
      <c r="P105" s="3" t="str">
        <f>[1]E!A64&amp;[1]節目表!X12</f>
        <v>E22</v>
      </c>
    </row>
    <row r="106" spans="1:16" x14ac:dyDescent="0.2">
      <c r="A106" s="1">
        <f>[1]節目表!$Q$2</f>
        <v>44202</v>
      </c>
      <c r="B106" s="2">
        <f>[1]節目表!Q13</f>
        <v>0.16666666666666699</v>
      </c>
      <c r="C106" s="1">
        <f t="shared" si="1"/>
        <v>44202</v>
      </c>
      <c r="D106" s="2">
        <f>[1]節目表!J13</f>
        <v>0.1875</v>
      </c>
      <c r="E106" s="3" t="str">
        <f>[1]節目表!T13</f>
        <v>愛吃拉麵的小泉同學(12)</v>
      </c>
      <c r="F106" s="3" t="str">
        <f>[1]節目表!U13</f>
        <v>普</v>
      </c>
      <c r="G106" s="3" t="s">
        <v>0</v>
      </c>
      <c r="H106" s="3" t="s">
        <v>1</v>
      </c>
      <c r="I106" s="3" t="s">
        <v>0</v>
      </c>
      <c r="J106" s="3"/>
      <c r="K106" s="3"/>
      <c r="L106" s="3"/>
      <c r="M106" s="3"/>
      <c r="N106" s="3"/>
      <c r="O106" s="3"/>
      <c r="P106" s="3" t="str">
        <f>[1]E!A65&amp;[1]節目表!X13</f>
        <v>E10</v>
      </c>
    </row>
    <row r="107" spans="1:16" x14ac:dyDescent="0.2">
      <c r="A107" s="1">
        <f>[1]節目表!$Q$2</f>
        <v>44202</v>
      </c>
      <c r="B107" s="2">
        <f>[1]節目表!Q14</f>
        <v>0.1875</v>
      </c>
      <c r="C107" s="1">
        <f t="shared" si="1"/>
        <v>44202</v>
      </c>
      <c r="D107" s="2">
        <f>[1]節目表!J14</f>
        <v>0.20833333333333301</v>
      </c>
      <c r="E107" s="3" t="str">
        <f>[1]節目表!T14</f>
        <v>愛吃拉麵的小泉同學(12)</v>
      </c>
      <c r="F107" s="3" t="str">
        <f>[1]節目表!U14</f>
        <v>普</v>
      </c>
      <c r="G107" s="3" t="s">
        <v>0</v>
      </c>
      <c r="H107" s="3" t="s">
        <v>1</v>
      </c>
      <c r="I107" s="3" t="s">
        <v>0</v>
      </c>
      <c r="J107" s="3"/>
      <c r="K107" s="3"/>
      <c r="L107" s="3"/>
      <c r="M107" s="3"/>
      <c r="N107" s="3"/>
      <c r="O107" s="3"/>
      <c r="P107" s="3" t="str">
        <f>[1]E!A66&amp;[1]節目表!X14</f>
        <v>E11</v>
      </c>
    </row>
    <row r="108" spans="1:16" x14ac:dyDescent="0.2">
      <c r="A108" s="1">
        <f>[1]節目表!$Q$2</f>
        <v>44202</v>
      </c>
      <c r="B108" s="2">
        <f>[1]節目表!Q15</f>
        <v>0.20833333333333301</v>
      </c>
      <c r="C108" s="1">
        <f t="shared" si="1"/>
        <v>44202</v>
      </c>
      <c r="D108" s="2">
        <f>[1]節目表!J15</f>
        <v>0.22916666666666699</v>
      </c>
      <c r="E108" s="3" t="str">
        <f>[1]節目表!T15</f>
        <v>卡片戰鬥!! 先導者 (51)</v>
      </c>
      <c r="F108" s="3" t="str">
        <f>[1]節目表!U15</f>
        <v>普</v>
      </c>
      <c r="G108" s="3" t="s">
        <v>0</v>
      </c>
      <c r="H108" s="3" t="s">
        <v>1</v>
      </c>
      <c r="I108" s="3" t="s">
        <v>0</v>
      </c>
      <c r="J108" s="3"/>
      <c r="K108" s="3"/>
      <c r="L108" s="3"/>
      <c r="M108" s="3"/>
      <c r="N108" s="3"/>
      <c r="O108" s="3"/>
      <c r="P108" s="3" t="str">
        <f>[1]E!A67&amp;[1]節目表!X15</f>
        <v>E40</v>
      </c>
    </row>
    <row r="109" spans="1:16" x14ac:dyDescent="0.2">
      <c r="A109" s="1">
        <f>[1]節目表!$Q$2</f>
        <v>44202</v>
      </c>
      <c r="B109" s="2">
        <f>[1]節目表!Q16</f>
        <v>0.22916666666666699</v>
      </c>
      <c r="C109" s="1">
        <f t="shared" si="1"/>
        <v>44202</v>
      </c>
      <c r="D109" s="2">
        <f>[1]節目表!J16</f>
        <v>0.25</v>
      </c>
      <c r="E109" s="3" t="str">
        <f>[1]節目表!T16</f>
        <v>卡片戰鬥!! 先導者 (51)</v>
      </c>
      <c r="F109" s="3" t="str">
        <f>[1]節目表!U16</f>
        <v>普</v>
      </c>
      <c r="G109" s="3" t="s">
        <v>0</v>
      </c>
      <c r="H109" s="3" t="s">
        <v>1</v>
      </c>
      <c r="I109" s="3" t="s">
        <v>0</v>
      </c>
      <c r="J109" s="3"/>
      <c r="K109" s="3"/>
      <c r="L109" s="3"/>
      <c r="M109" s="3"/>
      <c r="N109" s="3"/>
      <c r="O109" s="3"/>
      <c r="P109" s="3" t="str">
        <f>[1]E!A68&amp;[1]節目表!X16</f>
        <v>E41</v>
      </c>
    </row>
    <row r="110" spans="1:16" x14ac:dyDescent="0.2">
      <c r="A110" s="1">
        <f>[1]節目表!$Q$2</f>
        <v>44202</v>
      </c>
      <c r="B110" s="2">
        <f>[1]節目表!Q17</f>
        <v>0.25</v>
      </c>
      <c r="C110" s="1">
        <f t="shared" si="1"/>
        <v>44202</v>
      </c>
      <c r="D110" s="2">
        <f>[1]節目表!J17</f>
        <v>0.27083333333333298</v>
      </c>
      <c r="E110" s="3" t="str">
        <f>[1]節目表!T17</f>
        <v xml:space="preserve">魔法X戰士 魔力純心(51) </v>
      </c>
      <c r="F110" s="3" t="str">
        <f>[1]節目表!U17</f>
        <v>普</v>
      </c>
      <c r="G110" s="3" t="s">
        <v>0</v>
      </c>
      <c r="H110" s="3" t="s">
        <v>1</v>
      </c>
      <c r="I110" s="3" t="s">
        <v>0</v>
      </c>
      <c r="J110" s="3"/>
      <c r="K110" s="3"/>
      <c r="L110" s="3"/>
      <c r="M110" s="3"/>
      <c r="N110" s="3"/>
      <c r="O110" s="3"/>
      <c r="P110" s="3" t="str">
        <f>[1]E!A69&amp;[1]節目表!X17</f>
        <v>E40</v>
      </c>
    </row>
    <row r="111" spans="1:16" x14ac:dyDescent="0.2">
      <c r="A111" s="1">
        <f>[1]節目表!$Q$2</f>
        <v>44202</v>
      </c>
      <c r="B111" s="2">
        <f>[1]節目表!Q18</f>
        <v>0.27083333333333298</v>
      </c>
      <c r="C111" s="1">
        <f t="shared" si="1"/>
        <v>44202</v>
      </c>
      <c r="D111" s="2">
        <f>[1]節目表!J18</f>
        <v>0.29166666666666702</v>
      </c>
      <c r="E111" s="3" t="str">
        <f>[1]節目表!T18</f>
        <v xml:space="preserve">魔法X戰士 魔力純心(51) </v>
      </c>
      <c r="F111" s="3" t="str">
        <f>[1]節目表!U18</f>
        <v>普</v>
      </c>
      <c r="G111" s="3" t="s">
        <v>0</v>
      </c>
      <c r="H111" s="3" t="s">
        <v>1</v>
      </c>
      <c r="I111" s="3" t="s">
        <v>0</v>
      </c>
      <c r="J111" s="3"/>
      <c r="K111" s="3"/>
      <c r="L111" s="3"/>
      <c r="M111" s="3"/>
      <c r="N111" s="3"/>
      <c r="O111" s="3"/>
      <c r="P111" s="3" t="str">
        <f>[1]E!A70&amp;[1]節目表!X18</f>
        <v>E41</v>
      </c>
    </row>
    <row r="112" spans="1:16" x14ac:dyDescent="0.2">
      <c r="A112" s="1">
        <f>[1]節目表!$Q$2</f>
        <v>44202</v>
      </c>
      <c r="B112" s="2">
        <f>[1]節目表!Q19</f>
        <v>0.29166666666666702</v>
      </c>
      <c r="C112" s="1">
        <f t="shared" si="1"/>
        <v>44202</v>
      </c>
      <c r="D112" s="2">
        <f>[1]節目表!J19</f>
        <v>0.3125</v>
      </c>
      <c r="E112" s="3" t="str">
        <f>[1]節目表!T19</f>
        <v>極速小子(26)</v>
      </c>
      <c r="F112" s="3" t="str">
        <f>[1]節目表!U19</f>
        <v>普</v>
      </c>
      <c r="G112" s="3" t="s">
        <v>0</v>
      </c>
      <c r="H112" s="3" t="s">
        <v>1</v>
      </c>
      <c r="I112" s="3" t="s">
        <v>0</v>
      </c>
      <c r="J112" s="3"/>
      <c r="K112" s="3"/>
      <c r="L112" s="3"/>
      <c r="M112" s="3"/>
      <c r="N112" s="3"/>
      <c r="O112" s="3"/>
      <c r="P112" s="3" t="str">
        <f>[1]E!A71&amp;[1]節目表!X19</f>
        <v>E21</v>
      </c>
    </row>
    <row r="113" spans="1:16" x14ac:dyDescent="0.2">
      <c r="A113" s="1">
        <f>[1]節目表!$Q$2</f>
        <v>44202</v>
      </c>
      <c r="B113" s="2">
        <f>[1]節目表!Q20</f>
        <v>0.3125</v>
      </c>
      <c r="C113" s="1">
        <f t="shared" si="1"/>
        <v>44202</v>
      </c>
      <c r="D113" s="2">
        <f>[1]節目表!J20</f>
        <v>0.33333333333333298</v>
      </c>
      <c r="E113" s="3" t="str">
        <f>[1]節目表!T20</f>
        <v>極速小子(26)</v>
      </c>
      <c r="F113" s="3" t="str">
        <f>[1]節目表!U20</f>
        <v>普</v>
      </c>
      <c r="G113" s="3" t="s">
        <v>0</v>
      </c>
      <c r="H113" s="3" t="s">
        <v>1</v>
      </c>
      <c r="I113" s="3" t="s">
        <v>0</v>
      </c>
      <c r="J113" s="3"/>
      <c r="K113" s="3"/>
      <c r="L113" s="3"/>
      <c r="M113" s="3"/>
      <c r="N113" s="3"/>
      <c r="O113" s="3"/>
      <c r="P113" s="3" t="str">
        <f>[1]E!A72&amp;[1]節目表!X20</f>
        <v>E22</v>
      </c>
    </row>
    <row r="114" spans="1:16" x14ac:dyDescent="0.2">
      <c r="A114" s="1">
        <f>[1]節目表!$Q$2</f>
        <v>44202</v>
      </c>
      <c r="B114" s="2">
        <f>[1]節目表!Q21</f>
        <v>0.33333333333333298</v>
      </c>
      <c r="C114" s="1">
        <f t="shared" ref="C114:C176" si="2">A115</f>
        <v>44202</v>
      </c>
      <c r="D114" s="2">
        <f>[1]節目表!J21</f>
        <v>0.35416666666666702</v>
      </c>
      <c r="E114" s="3" t="str">
        <f>[1]節目表!T21</f>
        <v>廢材王子(12)</v>
      </c>
      <c r="F114" s="3" t="str">
        <f>[1]節目表!U21</f>
        <v>普</v>
      </c>
      <c r="G114" s="3" t="s">
        <v>0</v>
      </c>
      <c r="H114" s="3" t="s">
        <v>1</v>
      </c>
      <c r="I114" s="3" t="s">
        <v>0</v>
      </c>
      <c r="J114" s="3"/>
      <c r="K114" s="3"/>
      <c r="L114" s="3"/>
      <c r="M114" s="3"/>
      <c r="N114" s="3"/>
      <c r="O114" s="3"/>
      <c r="P114" s="3" t="str">
        <f>[1]E!A73&amp;[1]節目表!X21</f>
        <v>E6</v>
      </c>
    </row>
    <row r="115" spans="1:16" x14ac:dyDescent="0.2">
      <c r="A115" s="1">
        <f>[1]節目表!$Q$2</f>
        <v>44202</v>
      </c>
      <c r="B115" s="2">
        <f>[1]節目表!Q22</f>
        <v>0.35416666666666702</v>
      </c>
      <c r="C115" s="1">
        <f t="shared" si="2"/>
        <v>44202</v>
      </c>
      <c r="D115" s="2">
        <f>[1]節目表!J22</f>
        <v>0.375</v>
      </c>
      <c r="E115" s="3" t="str">
        <f>[1]節目表!T22</f>
        <v>廢材王子(12)</v>
      </c>
      <c r="F115" s="3" t="str">
        <f>[1]節目表!U22</f>
        <v>普</v>
      </c>
      <c r="G115" s="3" t="s">
        <v>0</v>
      </c>
      <c r="H115" s="3" t="s">
        <v>1</v>
      </c>
      <c r="I115" s="3" t="s">
        <v>0</v>
      </c>
      <c r="J115" s="3"/>
      <c r="K115" s="3"/>
      <c r="L115" s="3"/>
      <c r="M115" s="3"/>
      <c r="N115" s="3"/>
      <c r="O115" s="3"/>
      <c r="P115" s="3" t="str">
        <f>[1]E!A74&amp;[1]節目表!X22</f>
        <v>E7</v>
      </c>
    </row>
    <row r="116" spans="1:16" x14ac:dyDescent="0.2">
      <c r="A116" s="1">
        <f>[1]節目表!$Q$2</f>
        <v>44202</v>
      </c>
      <c r="B116" s="2">
        <f>[1]節目表!Q23</f>
        <v>0.375</v>
      </c>
      <c r="C116" s="1">
        <f t="shared" si="2"/>
        <v>44202</v>
      </c>
      <c r="D116" s="2">
        <f>[1]節目表!J23</f>
        <v>0.39583333333333298</v>
      </c>
      <c r="E116" s="3" t="str">
        <f>[1]節目表!T23</f>
        <v>卡片戰鬥!! 先導者 (51)</v>
      </c>
      <c r="F116" s="3" t="str">
        <f>[1]節目表!U23</f>
        <v>普</v>
      </c>
      <c r="G116" s="3" t="s">
        <v>0</v>
      </c>
      <c r="H116" s="3" t="s">
        <v>1</v>
      </c>
      <c r="I116" s="3" t="s">
        <v>0</v>
      </c>
      <c r="J116" s="3"/>
      <c r="K116" s="3"/>
      <c r="L116" s="3"/>
      <c r="M116" s="3"/>
      <c r="N116" s="3"/>
      <c r="O116" s="3"/>
      <c r="P116" s="3" t="str">
        <f>[1]E!A75&amp;[1]節目表!X23</f>
        <v>E40</v>
      </c>
    </row>
    <row r="117" spans="1:16" x14ac:dyDescent="0.2">
      <c r="A117" s="1">
        <f>[1]節目表!$Q$2</f>
        <v>44202</v>
      </c>
      <c r="B117" s="2">
        <f>[1]節目表!Q24</f>
        <v>0.39583333333333298</v>
      </c>
      <c r="C117" s="1">
        <f t="shared" si="2"/>
        <v>44202</v>
      </c>
      <c r="D117" s="2">
        <f>[1]節目表!J24</f>
        <v>0.41666666666666702</v>
      </c>
      <c r="E117" s="3" t="str">
        <f>[1]節目表!T24</f>
        <v>卡片戰鬥!! 先導者 (51)</v>
      </c>
      <c r="F117" s="3" t="str">
        <f>[1]節目表!U24</f>
        <v>普</v>
      </c>
      <c r="G117" s="3" t="s">
        <v>0</v>
      </c>
      <c r="H117" s="3" t="s">
        <v>1</v>
      </c>
      <c r="I117" s="3" t="s">
        <v>0</v>
      </c>
      <c r="J117" s="3"/>
      <c r="K117" s="3"/>
      <c r="L117" s="3"/>
      <c r="M117" s="3"/>
      <c r="N117" s="3"/>
      <c r="O117" s="3"/>
      <c r="P117" s="3" t="str">
        <f>[1]E!A76&amp;[1]節目表!X24</f>
        <v>E41</v>
      </c>
    </row>
    <row r="118" spans="1:16" x14ac:dyDescent="0.2">
      <c r="A118" s="1">
        <f>[1]節目表!$Q$2</f>
        <v>44202</v>
      </c>
      <c r="B118" s="2">
        <f>[1]節目表!Q25</f>
        <v>0.41666666666666702</v>
      </c>
      <c r="C118" s="1">
        <f t="shared" si="2"/>
        <v>44202</v>
      </c>
      <c r="D118" s="2">
        <f>[1]節目表!J25</f>
        <v>0.4375</v>
      </c>
      <c r="E118" s="3" t="str">
        <f>[1]節目表!T25</f>
        <v>愛吃拉麵的小泉同學(12)</v>
      </c>
      <c r="F118" s="3" t="str">
        <f>[1]節目表!U25</f>
        <v>普</v>
      </c>
      <c r="G118" s="3" t="s">
        <v>0</v>
      </c>
      <c r="H118" s="3" t="s">
        <v>1</v>
      </c>
      <c r="I118" s="3" t="s">
        <v>0</v>
      </c>
      <c r="J118" s="3"/>
      <c r="K118" s="3"/>
      <c r="L118" s="3"/>
      <c r="M118" s="3"/>
      <c r="N118" s="3"/>
      <c r="O118" s="3"/>
      <c r="P118" s="3" t="str">
        <f>[1]E!A77&amp;[1]節目表!X25</f>
        <v>E10</v>
      </c>
    </row>
    <row r="119" spans="1:16" x14ac:dyDescent="0.2">
      <c r="A119" s="1">
        <f>[1]節目表!$Q$2</f>
        <v>44202</v>
      </c>
      <c r="B119" s="2">
        <f>[1]節目表!Q26</f>
        <v>0.4375</v>
      </c>
      <c r="C119" s="1">
        <f t="shared" si="2"/>
        <v>44202</v>
      </c>
      <c r="D119" s="2">
        <f>[1]節目表!J26</f>
        <v>0.45833333333333298</v>
      </c>
      <c r="E119" s="3" t="str">
        <f>[1]節目表!T26</f>
        <v>愛吃拉麵的小泉同學(12)</v>
      </c>
      <c r="F119" s="3" t="str">
        <f>[1]節目表!U26</f>
        <v>普</v>
      </c>
      <c r="G119" s="3" t="s">
        <v>0</v>
      </c>
      <c r="H119" s="3" t="s">
        <v>1</v>
      </c>
      <c r="I119" s="3" t="s">
        <v>0</v>
      </c>
      <c r="J119" s="3"/>
      <c r="K119" s="3"/>
      <c r="L119" s="3"/>
      <c r="M119" s="3"/>
      <c r="N119" s="3"/>
      <c r="O119" s="3"/>
      <c r="P119" s="3" t="str">
        <f>[1]E!A78&amp;[1]節目表!X26</f>
        <v>E11</v>
      </c>
    </row>
    <row r="120" spans="1:16" x14ac:dyDescent="0.2">
      <c r="A120" s="1">
        <f>[1]節目表!$Q$2</f>
        <v>44202</v>
      </c>
      <c r="B120" s="2">
        <f>[1]節目表!Q27</f>
        <v>0.45833333333333298</v>
      </c>
      <c r="C120" s="1">
        <f t="shared" si="2"/>
        <v>44202</v>
      </c>
      <c r="D120" s="2">
        <f>[1]節目表!J27</f>
        <v>0.47916666666666702</v>
      </c>
      <c r="E120" s="3" t="str">
        <f>[1]節目表!T27</f>
        <v>極速小子(26)</v>
      </c>
      <c r="F120" s="3" t="str">
        <f>[1]節目表!U27</f>
        <v>普</v>
      </c>
      <c r="G120" s="3" t="s">
        <v>0</v>
      </c>
      <c r="H120" s="3" t="s">
        <v>1</v>
      </c>
      <c r="I120" s="3" t="s">
        <v>0</v>
      </c>
      <c r="J120" s="3"/>
      <c r="K120" s="3"/>
      <c r="L120" s="3"/>
      <c r="M120" s="3"/>
      <c r="N120" s="3"/>
      <c r="O120" s="3"/>
      <c r="P120" s="3" t="str">
        <f>[1]E!A79&amp;[1]節目表!X27</f>
        <v>E21</v>
      </c>
    </row>
    <row r="121" spans="1:16" x14ac:dyDescent="0.2">
      <c r="A121" s="1">
        <f>[1]節目表!$Q$2</f>
        <v>44202</v>
      </c>
      <c r="B121" s="2">
        <f>[1]節目表!Q28</f>
        <v>0.47916666666666702</v>
      </c>
      <c r="C121" s="1">
        <f t="shared" si="2"/>
        <v>44202</v>
      </c>
      <c r="D121" s="2">
        <f>[1]節目表!J28</f>
        <v>0.5</v>
      </c>
      <c r="E121" s="3" t="str">
        <f>[1]節目表!T28</f>
        <v>極速小子(26)</v>
      </c>
      <c r="F121" s="3" t="str">
        <f>[1]節目表!U28</f>
        <v>普</v>
      </c>
      <c r="G121" s="3" t="s">
        <v>0</v>
      </c>
      <c r="H121" s="3" t="s">
        <v>1</v>
      </c>
      <c r="I121" s="3" t="s">
        <v>0</v>
      </c>
      <c r="J121" s="3"/>
      <c r="K121" s="3"/>
      <c r="L121" s="3"/>
      <c r="M121" s="3"/>
      <c r="N121" s="3"/>
      <c r="O121" s="3"/>
      <c r="P121" s="3" t="str">
        <f>[1]E!A80&amp;[1]節目表!X28</f>
        <v>E22</v>
      </c>
    </row>
    <row r="122" spans="1:16" x14ac:dyDescent="0.2">
      <c r="A122" s="1">
        <f>[1]節目表!$Q$2</f>
        <v>44202</v>
      </c>
      <c r="B122" s="2">
        <f>[1]節目表!Q29</f>
        <v>0.5</v>
      </c>
      <c r="C122" s="1">
        <f t="shared" si="2"/>
        <v>44202</v>
      </c>
      <c r="D122" s="2">
        <f>[1]節目表!J29</f>
        <v>0.52083333333333304</v>
      </c>
      <c r="E122" s="3" t="str">
        <f>[1]節目表!T29</f>
        <v>廢材王子(12)</v>
      </c>
      <c r="F122" s="3" t="str">
        <f>[1]節目表!U29</f>
        <v>普</v>
      </c>
      <c r="G122" s="3" t="s">
        <v>0</v>
      </c>
      <c r="H122" s="3" t="s">
        <v>1</v>
      </c>
      <c r="I122" s="3" t="s">
        <v>0</v>
      </c>
      <c r="J122" s="3"/>
      <c r="K122" s="3"/>
      <c r="L122" s="3"/>
      <c r="M122" s="3"/>
      <c r="N122" s="3"/>
      <c r="O122" s="3"/>
      <c r="P122" s="3" t="str">
        <f>[1]E!A81&amp;[1]節目表!X29</f>
        <v>E6</v>
      </c>
    </row>
    <row r="123" spans="1:16" x14ac:dyDescent="0.2">
      <c r="A123" s="1">
        <f>[1]節目表!$Q$2</f>
        <v>44202</v>
      </c>
      <c r="B123" s="2">
        <f>[1]節目表!Q30</f>
        <v>0.52083333333333304</v>
      </c>
      <c r="C123" s="1">
        <f t="shared" si="2"/>
        <v>44202</v>
      </c>
      <c r="D123" s="2">
        <f>[1]節目表!J30</f>
        <v>0.54166666666666696</v>
      </c>
      <c r="E123" s="3" t="str">
        <f>[1]節目表!T30</f>
        <v>廢材王子(12)</v>
      </c>
      <c r="F123" s="3" t="str">
        <f>[1]節目表!U30</f>
        <v>普</v>
      </c>
      <c r="G123" s="3" t="s">
        <v>0</v>
      </c>
      <c r="H123" s="3" t="s">
        <v>1</v>
      </c>
      <c r="I123" s="3" t="s">
        <v>0</v>
      </c>
      <c r="J123" s="3"/>
      <c r="K123" s="3"/>
      <c r="L123" s="3"/>
      <c r="M123" s="3"/>
      <c r="N123" s="3"/>
      <c r="O123" s="3"/>
      <c r="P123" s="3" t="str">
        <f>[1]E!A82&amp;[1]節目表!X30</f>
        <v>E7</v>
      </c>
    </row>
    <row r="124" spans="1:16" x14ac:dyDescent="0.2">
      <c r="A124" s="1">
        <f>[1]節目表!$Q$2</f>
        <v>44202</v>
      </c>
      <c r="B124" s="2">
        <f>[1]節目表!Q31</f>
        <v>0.54166666666666696</v>
      </c>
      <c r="C124" s="1">
        <f t="shared" si="2"/>
        <v>44202</v>
      </c>
      <c r="D124" s="2">
        <f>[1]節目表!J31</f>
        <v>0.5625</v>
      </c>
      <c r="E124" s="3" t="str">
        <f>[1]節目表!T31</f>
        <v>卡片戰鬥!! 先導者 (51)</v>
      </c>
      <c r="F124" s="3" t="str">
        <f>[1]節目表!U31</f>
        <v>普</v>
      </c>
      <c r="G124" s="3" t="s">
        <v>0</v>
      </c>
      <c r="H124" s="3" t="s">
        <v>1</v>
      </c>
      <c r="I124" s="3" t="s">
        <v>0</v>
      </c>
      <c r="J124" s="3"/>
      <c r="K124" s="3"/>
      <c r="L124" s="3"/>
      <c r="M124" s="3"/>
      <c r="N124" s="3"/>
      <c r="O124" s="3"/>
      <c r="P124" s="3" t="str">
        <f>[1]E!A83&amp;[1]節目表!X31</f>
        <v>E40</v>
      </c>
    </row>
    <row r="125" spans="1:16" x14ac:dyDescent="0.2">
      <c r="A125" s="1">
        <f>[1]節目表!$Q$2</f>
        <v>44202</v>
      </c>
      <c r="B125" s="2">
        <f>[1]節目表!Q32</f>
        <v>0.5625</v>
      </c>
      <c r="C125" s="1">
        <f t="shared" si="2"/>
        <v>44202</v>
      </c>
      <c r="D125" s="2">
        <f>[1]節目表!J32</f>
        <v>0.58333333333333304</v>
      </c>
      <c r="E125" s="3" t="str">
        <f>[1]節目表!T32</f>
        <v>卡片戰鬥!! 先導者 (51)</v>
      </c>
      <c r="F125" s="3" t="str">
        <f>[1]節目表!U32</f>
        <v>普</v>
      </c>
      <c r="G125" s="3" t="s">
        <v>0</v>
      </c>
      <c r="H125" s="3" t="s">
        <v>1</v>
      </c>
      <c r="I125" s="3" t="s">
        <v>0</v>
      </c>
      <c r="J125" s="3"/>
      <c r="K125" s="3"/>
      <c r="L125" s="3"/>
      <c r="M125" s="3"/>
      <c r="N125" s="3"/>
      <c r="O125" s="3"/>
      <c r="P125" s="3" t="str">
        <f>[1]E!A84&amp;[1]節目表!X32</f>
        <v>E41</v>
      </c>
    </row>
    <row r="126" spans="1:16" x14ac:dyDescent="0.2">
      <c r="A126" s="1">
        <f>[1]節目表!$Q$2</f>
        <v>44202</v>
      </c>
      <c r="B126" s="2">
        <f>[1]節目表!Q33</f>
        <v>0.58333333333333304</v>
      </c>
      <c r="C126" s="1">
        <f t="shared" si="2"/>
        <v>44202</v>
      </c>
      <c r="D126" s="2">
        <f>[1]節目表!J33</f>
        <v>0.60416666666666696</v>
      </c>
      <c r="E126" s="3" t="str">
        <f>[1]節目表!T33</f>
        <v xml:space="preserve">魔法X戰士 魔力純心(51) </v>
      </c>
      <c r="F126" s="3" t="str">
        <f>[1]節目表!U33</f>
        <v>普</v>
      </c>
      <c r="G126" s="3" t="s">
        <v>0</v>
      </c>
      <c r="H126" s="3" t="s">
        <v>1</v>
      </c>
      <c r="I126" s="3" t="s">
        <v>0</v>
      </c>
      <c r="J126" s="3"/>
      <c r="K126" s="3"/>
      <c r="L126" s="3"/>
      <c r="M126" s="3"/>
      <c r="N126" s="3"/>
      <c r="O126" s="3"/>
      <c r="P126" s="3" t="str">
        <f>[1]E!A85&amp;[1]節目表!X33</f>
        <v>E40</v>
      </c>
    </row>
    <row r="127" spans="1:16" x14ac:dyDescent="0.2">
      <c r="A127" s="1">
        <f>[1]節目表!$Q$2</f>
        <v>44202</v>
      </c>
      <c r="B127" s="2">
        <f>[1]節目表!Q34</f>
        <v>0.60416666666666696</v>
      </c>
      <c r="C127" s="1">
        <f t="shared" si="2"/>
        <v>44202</v>
      </c>
      <c r="D127" s="2">
        <f>[1]節目表!J34</f>
        <v>0.625</v>
      </c>
      <c r="E127" s="3" t="str">
        <f>[1]節目表!T34</f>
        <v xml:space="preserve">魔法X戰士 魔力純心(51) </v>
      </c>
      <c r="F127" s="3" t="str">
        <f>[1]節目表!U34</f>
        <v>普</v>
      </c>
      <c r="G127" s="3" t="s">
        <v>0</v>
      </c>
      <c r="H127" s="3" t="s">
        <v>1</v>
      </c>
      <c r="I127" s="3" t="s">
        <v>0</v>
      </c>
      <c r="J127" s="3"/>
      <c r="K127" s="3"/>
      <c r="L127" s="3"/>
      <c r="M127" s="3"/>
      <c r="N127" s="3"/>
      <c r="O127" s="3"/>
      <c r="P127" s="3" t="str">
        <f>[1]E!A86&amp;[1]節目表!X34</f>
        <v>E41</v>
      </c>
    </row>
    <row r="128" spans="1:16" x14ac:dyDescent="0.2">
      <c r="A128" s="1">
        <f>[1]節目表!$Q$2</f>
        <v>44202</v>
      </c>
      <c r="B128" s="2">
        <f>[1]節目表!Q35</f>
        <v>0.625</v>
      </c>
      <c r="C128" s="1">
        <f>A130</f>
        <v>44202</v>
      </c>
      <c r="D128" s="2">
        <f>[1]節目表!J35</f>
        <v>0.64583333333333304</v>
      </c>
      <c r="E128" s="3" t="str">
        <f>[1]節目表!T35</f>
        <v>滑板小子2(26)</v>
      </c>
      <c r="F128" s="3" t="str">
        <f>[1]節目表!U35</f>
        <v>普</v>
      </c>
      <c r="G128" s="3" t="s">
        <v>0</v>
      </c>
      <c r="H128" s="3" t="s">
        <v>1</v>
      </c>
      <c r="I128" s="3" t="s">
        <v>0</v>
      </c>
      <c r="J128" s="3"/>
      <c r="K128" s="3"/>
      <c r="L128" s="3"/>
      <c r="M128" s="3"/>
      <c r="N128" s="3"/>
      <c r="O128" s="3"/>
      <c r="P128" s="3" t="str">
        <f>[1]E!A87&amp;[1]節目表!X35</f>
        <v>E15</v>
      </c>
    </row>
    <row r="129" spans="1:16" x14ac:dyDescent="0.2">
      <c r="A129" s="1">
        <f>[1]節目表!$Q$2</f>
        <v>44202</v>
      </c>
      <c r="B129" s="2">
        <f>[1]節目表!Q36</f>
        <v>0.64583333333333304</v>
      </c>
      <c r="C129" s="1">
        <f>A131</f>
        <v>44202</v>
      </c>
      <c r="D129" s="2">
        <f>[1]節目表!J36</f>
        <v>0.66666666666666696</v>
      </c>
      <c r="E129" s="3" t="str">
        <f>[1]節目表!T36</f>
        <v>滑板小子2(26)</v>
      </c>
      <c r="F129" s="3" t="str">
        <f>[1]節目表!U36</f>
        <v>普</v>
      </c>
      <c r="G129" s="3" t="s">
        <v>0</v>
      </c>
      <c r="H129" s="3" t="s">
        <v>1</v>
      </c>
      <c r="I129" s="3" t="s">
        <v>0</v>
      </c>
      <c r="J129" s="3"/>
      <c r="K129" s="3"/>
      <c r="L129" s="3"/>
      <c r="M129" s="3"/>
      <c r="N129" s="3"/>
      <c r="O129" s="3"/>
      <c r="P129" s="3" t="str">
        <f>[1]E!A88&amp;[1]節目表!X36</f>
        <v>E16</v>
      </c>
    </row>
    <row r="130" spans="1:16" x14ac:dyDescent="0.2">
      <c r="A130" s="1">
        <f>[1]節目表!$Q$2</f>
        <v>44202</v>
      </c>
      <c r="B130" s="2">
        <f>[1]節目表!Q37</f>
        <v>0.66666666666666696</v>
      </c>
      <c r="C130" s="1">
        <f t="shared" si="2"/>
        <v>44202</v>
      </c>
      <c r="D130" s="2">
        <f>[1]節目表!J37</f>
        <v>0.6875</v>
      </c>
      <c r="E130" s="3" t="str">
        <f>[1]節目表!T37</f>
        <v>極速小子(26)</v>
      </c>
      <c r="F130" s="3" t="str">
        <f>[1]節目表!U37</f>
        <v>普</v>
      </c>
      <c r="G130" s="3" t="s">
        <v>0</v>
      </c>
      <c r="H130" s="3" t="s">
        <v>1</v>
      </c>
      <c r="I130" s="3" t="s">
        <v>0</v>
      </c>
      <c r="J130" s="3"/>
      <c r="K130" s="3"/>
      <c r="L130" s="3"/>
      <c r="M130" s="3"/>
      <c r="N130" s="3"/>
      <c r="O130" s="3"/>
      <c r="P130" s="3" t="str">
        <f>[1]E!A89&amp;[1]節目表!X37</f>
        <v>E22</v>
      </c>
    </row>
    <row r="131" spans="1:16" x14ac:dyDescent="0.2">
      <c r="A131" s="1">
        <f>[1]節目表!$Q$2</f>
        <v>44202</v>
      </c>
      <c r="B131" s="2">
        <f>[1]節目表!Q38</f>
        <v>0.6875</v>
      </c>
      <c r="C131" s="1">
        <f t="shared" si="2"/>
        <v>44202</v>
      </c>
      <c r="D131" s="2">
        <f>[1]節目表!J38</f>
        <v>0.70833333333333304</v>
      </c>
      <c r="E131" s="3" t="str">
        <f>[1]節目表!T38</f>
        <v>極速小子(26)</v>
      </c>
      <c r="F131" s="3" t="str">
        <f>[1]節目表!U38</f>
        <v>普</v>
      </c>
      <c r="G131" s="3" t="s">
        <v>0</v>
      </c>
      <c r="H131" s="3" t="s">
        <v>1</v>
      </c>
      <c r="I131" s="3" t="s">
        <v>0</v>
      </c>
      <c r="J131" s="3"/>
      <c r="K131" s="3"/>
      <c r="L131" s="3"/>
      <c r="M131" s="3"/>
      <c r="N131" s="3"/>
      <c r="O131" s="3"/>
      <c r="P131" s="3" t="str">
        <f>[1]E!A90&amp;[1]節目表!X38</f>
        <v>E23</v>
      </c>
    </row>
    <row r="132" spans="1:16" x14ac:dyDescent="0.2">
      <c r="A132" s="1">
        <f>[1]節目表!$Q$2</f>
        <v>44202</v>
      </c>
      <c r="B132" s="2">
        <f>[1]節目表!Q39</f>
        <v>0.70833333333333304</v>
      </c>
      <c r="C132" s="1">
        <f t="shared" si="2"/>
        <v>44202</v>
      </c>
      <c r="D132" s="2">
        <f>[1]節目表!J39</f>
        <v>0.72916666666666696</v>
      </c>
      <c r="E132" s="3" t="str">
        <f>[1]節目表!T39</f>
        <v>滑板小子2(26)</v>
      </c>
      <c r="F132" s="3" t="str">
        <f>[1]節目表!U39</f>
        <v>普</v>
      </c>
      <c r="G132" s="3" t="s">
        <v>0</v>
      </c>
      <c r="H132" s="3" t="s">
        <v>1</v>
      </c>
      <c r="I132" s="3" t="s">
        <v>0</v>
      </c>
      <c r="J132" s="3"/>
      <c r="K132" s="3"/>
      <c r="L132" s="3"/>
      <c r="M132" s="3"/>
      <c r="N132" s="3"/>
      <c r="O132" s="3"/>
      <c r="P132" s="3" t="str">
        <f>[1]E!A91&amp;[1]節目表!X39</f>
        <v>E16</v>
      </c>
    </row>
    <row r="133" spans="1:16" x14ac:dyDescent="0.2">
      <c r="A133" s="1">
        <f>[1]節目表!$Q$2</f>
        <v>44202</v>
      </c>
      <c r="B133" s="2">
        <f>[1]節目表!Q40</f>
        <v>0.72916666666666696</v>
      </c>
      <c r="C133" s="1">
        <f t="shared" si="2"/>
        <v>44202</v>
      </c>
      <c r="D133" s="2">
        <f>[1]節目表!J40</f>
        <v>0.75</v>
      </c>
      <c r="E133" s="3" t="str">
        <f>[1]節目表!T40</f>
        <v>滑板小子2(26)</v>
      </c>
      <c r="F133" s="3" t="str">
        <f>[1]節目表!U40</f>
        <v>普</v>
      </c>
      <c r="G133" s="3" t="s">
        <v>0</v>
      </c>
      <c r="H133" s="3" t="s">
        <v>1</v>
      </c>
      <c r="I133" s="3" t="s">
        <v>0</v>
      </c>
      <c r="J133" s="3"/>
      <c r="K133" s="3"/>
      <c r="L133" s="3"/>
      <c r="M133" s="3"/>
      <c r="N133" s="3"/>
      <c r="O133" s="3"/>
      <c r="P133" s="3" t="str">
        <f>[1]E!A92&amp;[1]節目表!X40</f>
        <v>E17</v>
      </c>
    </row>
    <row r="134" spans="1:16" x14ac:dyDescent="0.2">
      <c r="A134" s="1">
        <f>[1]節目表!$Q$2</f>
        <v>44202</v>
      </c>
      <c r="B134" s="2">
        <f>[1]節目表!Q41</f>
        <v>0.75</v>
      </c>
      <c r="C134" s="1">
        <f t="shared" si="2"/>
        <v>44202</v>
      </c>
      <c r="D134" s="2">
        <f>[1]節目表!J41</f>
        <v>0.77083333333333304</v>
      </c>
      <c r="E134" s="3" t="str">
        <f>[1]節目表!T41</f>
        <v>廢材王子(12)</v>
      </c>
      <c r="F134" s="3" t="str">
        <f>[1]節目表!U41</f>
        <v>普</v>
      </c>
      <c r="G134" s="3" t="s">
        <v>0</v>
      </c>
      <c r="H134" s="3" t="s">
        <v>1</v>
      </c>
      <c r="I134" s="3" t="s">
        <v>0</v>
      </c>
      <c r="J134" s="3"/>
      <c r="K134" s="3"/>
      <c r="L134" s="3"/>
      <c r="M134" s="3"/>
      <c r="N134" s="3"/>
      <c r="O134" s="3"/>
      <c r="P134" s="3" t="str">
        <f>[1]E!A93&amp;[1]節目表!X41</f>
        <v>E7</v>
      </c>
    </row>
    <row r="135" spans="1:16" x14ac:dyDescent="0.2">
      <c r="A135" s="1">
        <f>[1]節目表!$Q$2</f>
        <v>44202</v>
      </c>
      <c r="B135" s="2">
        <f>[1]節目表!Q42</f>
        <v>0.77083333333333304</v>
      </c>
      <c r="C135" s="1">
        <f t="shared" si="2"/>
        <v>44202</v>
      </c>
      <c r="D135" s="2">
        <f>[1]節目表!J42</f>
        <v>0.79166666666666696</v>
      </c>
      <c r="E135" s="3" t="str">
        <f>[1]節目表!T42</f>
        <v>廢材王子(12)</v>
      </c>
      <c r="F135" s="3" t="str">
        <f>[1]節目表!U42</f>
        <v>普</v>
      </c>
      <c r="G135" s="3" t="s">
        <v>0</v>
      </c>
      <c r="H135" s="3" t="s">
        <v>1</v>
      </c>
      <c r="I135" s="3" t="s">
        <v>0</v>
      </c>
      <c r="J135" s="3"/>
      <c r="K135" s="3"/>
      <c r="L135" s="3"/>
      <c r="M135" s="3"/>
      <c r="N135" s="3"/>
      <c r="O135" s="3"/>
      <c r="P135" s="3" t="str">
        <f>[1]E!A94&amp;[1]節目表!X42</f>
        <v>E8</v>
      </c>
    </row>
    <row r="136" spans="1:16" x14ac:dyDescent="0.2">
      <c r="A136" s="1">
        <f>[1]節目表!$Q$2</f>
        <v>44202</v>
      </c>
      <c r="B136" s="2">
        <f>[1]節目表!Q43</f>
        <v>0.79166666666666696</v>
      </c>
      <c r="C136" s="1">
        <f t="shared" si="2"/>
        <v>44202</v>
      </c>
      <c r="D136" s="2">
        <f>[1]節目表!J43</f>
        <v>0.8125</v>
      </c>
      <c r="E136" s="3" t="str">
        <f>[1]節目表!T43</f>
        <v xml:space="preserve">魔法X戰士 魔力純心(51) </v>
      </c>
      <c r="F136" s="3" t="str">
        <f>[1]節目表!U43</f>
        <v>普</v>
      </c>
      <c r="G136" s="3" t="s">
        <v>0</v>
      </c>
      <c r="H136" s="3" t="s">
        <v>1</v>
      </c>
      <c r="I136" s="3" t="s">
        <v>0</v>
      </c>
      <c r="J136" s="3"/>
      <c r="K136" s="3"/>
      <c r="L136" s="3"/>
      <c r="M136" s="3"/>
      <c r="N136" s="3"/>
      <c r="O136" s="3"/>
      <c r="P136" s="3" t="str">
        <f>[1]E!A95&amp;[1]節目表!X43</f>
        <v>E41</v>
      </c>
    </row>
    <row r="137" spans="1:16" x14ac:dyDescent="0.2">
      <c r="A137" s="1">
        <f>[1]節目表!$Q$2</f>
        <v>44202</v>
      </c>
      <c r="B137" s="2">
        <f>[1]節目表!Q44</f>
        <v>0.8125</v>
      </c>
      <c r="C137" s="1">
        <f t="shared" si="2"/>
        <v>44202</v>
      </c>
      <c r="D137" s="2">
        <f>[1]節目表!J44</f>
        <v>0.83333333333333304</v>
      </c>
      <c r="E137" s="3" t="str">
        <f>[1]節目表!T44</f>
        <v xml:space="preserve">魔法X戰士 魔力純心(51) </v>
      </c>
      <c r="F137" s="3" t="str">
        <f>[1]節目表!U44</f>
        <v>普</v>
      </c>
      <c r="G137" s="3" t="s">
        <v>0</v>
      </c>
      <c r="H137" s="3" t="s">
        <v>1</v>
      </c>
      <c r="I137" s="3" t="s">
        <v>0</v>
      </c>
      <c r="J137" s="3"/>
      <c r="K137" s="3"/>
      <c r="L137" s="3"/>
      <c r="M137" s="3"/>
      <c r="N137" s="3"/>
      <c r="O137" s="3"/>
      <c r="P137" s="3" t="str">
        <f>[1]E!A96&amp;[1]節目表!X44</f>
        <v>E42</v>
      </c>
    </row>
    <row r="138" spans="1:16" x14ac:dyDescent="0.2">
      <c r="A138" s="1">
        <f>[1]節目表!$Q$2</f>
        <v>44202</v>
      </c>
      <c r="B138" s="2">
        <f>[1]節目表!Q45</f>
        <v>0.83333333333333304</v>
      </c>
      <c r="C138" s="1">
        <f t="shared" si="2"/>
        <v>44202</v>
      </c>
      <c r="D138" s="2">
        <f>[1]節目表!J45</f>
        <v>0.85416666666666696</v>
      </c>
      <c r="E138" s="3" t="str">
        <f>[1]節目表!T45</f>
        <v>愛吃拉麵的小泉同學(12)</v>
      </c>
      <c r="F138" s="3" t="str">
        <f>[1]節目表!U45</f>
        <v>普</v>
      </c>
      <c r="G138" s="3" t="s">
        <v>0</v>
      </c>
      <c r="H138" s="3" t="s">
        <v>1</v>
      </c>
      <c r="I138" s="3" t="s">
        <v>0</v>
      </c>
      <c r="J138" s="3"/>
      <c r="K138" s="3"/>
      <c r="L138" s="3"/>
      <c r="M138" s="3"/>
      <c r="N138" s="3"/>
      <c r="O138" s="3"/>
      <c r="P138" s="3" t="str">
        <f>[1]E!A97&amp;[1]節目表!X45</f>
        <v>E11</v>
      </c>
    </row>
    <row r="139" spans="1:16" x14ac:dyDescent="0.2">
      <c r="A139" s="1">
        <f>[1]節目表!$Q$2</f>
        <v>44202</v>
      </c>
      <c r="B139" s="2">
        <f>[1]節目表!Q46</f>
        <v>0.85416666666666696</v>
      </c>
      <c r="C139" s="1">
        <f t="shared" si="2"/>
        <v>44202</v>
      </c>
      <c r="D139" s="2">
        <f>[1]節目表!J46</f>
        <v>0.875</v>
      </c>
      <c r="E139" s="3" t="str">
        <f>[1]節目表!T46</f>
        <v>愛吃拉麵的小泉同學(12)</v>
      </c>
      <c r="F139" s="3" t="str">
        <f>[1]節目表!U46</f>
        <v>普</v>
      </c>
      <c r="G139" s="3" t="s">
        <v>0</v>
      </c>
      <c r="H139" s="3" t="s">
        <v>1</v>
      </c>
      <c r="I139" s="3" t="s">
        <v>0</v>
      </c>
      <c r="J139" s="3"/>
      <c r="K139" s="3"/>
      <c r="L139" s="3"/>
      <c r="M139" s="3"/>
      <c r="N139" s="3"/>
      <c r="O139" s="3"/>
      <c r="P139" s="3" t="str">
        <f>[1]E!A98&amp;[1]節目表!X46</f>
        <v>E12</v>
      </c>
    </row>
    <row r="140" spans="1:16" x14ac:dyDescent="0.2">
      <c r="A140" s="1">
        <f>[1]節目表!$Q$2</f>
        <v>44202</v>
      </c>
      <c r="B140" s="2">
        <f>[1]節目表!Q47</f>
        <v>0.875</v>
      </c>
      <c r="C140" s="1">
        <f t="shared" si="2"/>
        <v>44202</v>
      </c>
      <c r="D140" s="2">
        <f>[1]節目表!J47</f>
        <v>0.89583333333333304</v>
      </c>
      <c r="E140" s="3" t="str">
        <f>[1]節目表!T47</f>
        <v>秘密X戰士 幻影甜心(64)</v>
      </c>
      <c r="F140" s="3" t="str">
        <f>[1]節目表!U47</f>
        <v>普</v>
      </c>
      <c r="G140" s="3" t="s">
        <v>0</v>
      </c>
      <c r="H140" s="3" t="s">
        <v>1</v>
      </c>
      <c r="I140" s="3" t="s">
        <v>0</v>
      </c>
      <c r="J140" s="3"/>
      <c r="K140" s="3"/>
      <c r="L140" s="3"/>
      <c r="M140" s="3"/>
      <c r="N140" s="3"/>
      <c r="O140" s="3"/>
      <c r="P140" s="3" t="str">
        <f>[1]E!A99&amp;[1]節目表!X47</f>
        <v>E39</v>
      </c>
    </row>
    <row r="141" spans="1:16" x14ac:dyDescent="0.2">
      <c r="A141" s="1">
        <f>[1]節目表!$Q$2</f>
        <v>44202</v>
      </c>
      <c r="B141" s="2">
        <f>[1]節目表!Q48</f>
        <v>0.89583333333333304</v>
      </c>
      <c r="C141" s="1">
        <f t="shared" si="2"/>
        <v>44202</v>
      </c>
      <c r="D141" s="2">
        <f>[1]節目表!J48</f>
        <v>0.91666666666666696</v>
      </c>
      <c r="E141" s="3" t="str">
        <f>[1]節目表!T48</f>
        <v>秘密X戰士 幻影甜心(64)</v>
      </c>
      <c r="F141" s="3" t="str">
        <f>[1]節目表!U48</f>
        <v>普</v>
      </c>
      <c r="G141" s="3" t="s">
        <v>0</v>
      </c>
      <c r="H141" s="3" t="s">
        <v>1</v>
      </c>
      <c r="I141" s="3" t="s">
        <v>0</v>
      </c>
      <c r="J141" s="3"/>
      <c r="K141" s="3"/>
      <c r="L141" s="3"/>
      <c r="M141" s="3"/>
      <c r="N141" s="3"/>
      <c r="O141" s="3"/>
      <c r="P141" s="3" t="str">
        <f>[1]E!A100&amp;[1]節目表!X48</f>
        <v>E40</v>
      </c>
    </row>
    <row r="142" spans="1:16" x14ac:dyDescent="0.2">
      <c r="A142" s="1">
        <f>[1]節目表!$Q$2</f>
        <v>44202</v>
      </c>
      <c r="B142" s="2">
        <f>[1]節目表!Q49</f>
        <v>0.91666666666666696</v>
      </c>
      <c r="C142" s="1">
        <f t="shared" si="2"/>
        <v>44202</v>
      </c>
      <c r="D142" s="2">
        <f>[1]節目表!J49</f>
        <v>0.9375</v>
      </c>
      <c r="E142" s="3" t="str">
        <f>[1]節目表!T49</f>
        <v>滑板小子2(26)</v>
      </c>
      <c r="F142" s="3" t="str">
        <f>[1]節目表!U49</f>
        <v>普</v>
      </c>
      <c r="G142" s="3" t="s">
        <v>0</v>
      </c>
      <c r="H142" s="3" t="s">
        <v>1</v>
      </c>
      <c r="I142" s="3" t="s">
        <v>0</v>
      </c>
      <c r="J142" s="3"/>
      <c r="K142" s="3"/>
      <c r="L142" s="3"/>
      <c r="M142" s="3"/>
      <c r="N142" s="3"/>
      <c r="O142" s="3"/>
      <c r="P142" s="3" t="str">
        <f>[1]E!A101&amp;[1]節目表!X49</f>
        <v>E16</v>
      </c>
    </row>
    <row r="143" spans="1:16" x14ac:dyDescent="0.2">
      <c r="A143" s="1">
        <f>[1]節目表!$Q$2</f>
        <v>44202</v>
      </c>
      <c r="B143" s="2">
        <f>[1]節目表!Q50</f>
        <v>0.9375</v>
      </c>
      <c r="C143" s="1">
        <f t="shared" si="2"/>
        <v>44202</v>
      </c>
      <c r="D143" s="2">
        <f>[1]節目表!J50</f>
        <v>0.95833333333333304</v>
      </c>
      <c r="E143" s="3" t="str">
        <f>[1]節目表!T50</f>
        <v>滑板小子2(26)</v>
      </c>
      <c r="F143" s="3" t="str">
        <f>[1]節目表!U50</f>
        <v>普</v>
      </c>
      <c r="G143" s="3" t="s">
        <v>0</v>
      </c>
      <c r="H143" s="3" t="s">
        <v>1</v>
      </c>
      <c r="I143" s="3" t="s">
        <v>0</v>
      </c>
      <c r="J143" s="3"/>
      <c r="K143" s="3"/>
      <c r="L143" s="3"/>
      <c r="M143" s="3"/>
      <c r="N143" s="3"/>
      <c r="O143" s="3"/>
      <c r="P143" s="3" t="str">
        <f>[1]E!A102&amp;[1]節目表!X50</f>
        <v>E17</v>
      </c>
    </row>
    <row r="144" spans="1:16" x14ac:dyDescent="0.2">
      <c r="A144" s="1">
        <f>[1]節目表!$Q$2</f>
        <v>44202</v>
      </c>
      <c r="B144" s="2">
        <f>[1]節目表!Q51</f>
        <v>0.95833333333333304</v>
      </c>
      <c r="C144" s="1">
        <f t="shared" si="2"/>
        <v>44203</v>
      </c>
      <c r="D144" s="2">
        <f>[1]節目表!J51</f>
        <v>0.97916666666666696</v>
      </c>
      <c r="E144" s="3" t="str">
        <f>[1]節目表!T51</f>
        <v xml:space="preserve">魔法X戰士 魔力純心(51) </v>
      </c>
      <c r="F144" s="3" t="str">
        <f>[1]節目表!U51</f>
        <v>普</v>
      </c>
      <c r="G144" s="3" t="s">
        <v>0</v>
      </c>
      <c r="H144" s="3" t="s">
        <v>1</v>
      </c>
      <c r="I144" s="3" t="s">
        <v>0</v>
      </c>
      <c r="J144" s="3"/>
      <c r="K144" s="3"/>
      <c r="L144" s="3"/>
      <c r="M144" s="3"/>
      <c r="N144" s="3"/>
      <c r="O144" s="3"/>
      <c r="P144" s="3" t="str">
        <f>[1]E!A103&amp;[1]節目表!X51</f>
        <v>E41</v>
      </c>
    </row>
    <row r="145" spans="1:16" x14ac:dyDescent="0.2">
      <c r="A145" s="1">
        <f>[1]節目表!$Y$2</f>
        <v>44203</v>
      </c>
      <c r="B145" s="2" t="str">
        <f>[1]節目表!Y4</f>
        <v>開始</v>
      </c>
      <c r="C145" s="1">
        <f t="shared" si="2"/>
        <v>44203</v>
      </c>
      <c r="D145" s="2" t="str">
        <f>[1]節目表!Z4</f>
        <v>結束</v>
      </c>
      <c r="E145" s="3" t="str">
        <f>[1]節目表!AB4</f>
        <v>名稱</v>
      </c>
      <c r="F145" s="3" t="str">
        <f>[1]節目表!AC4</f>
        <v>級別</v>
      </c>
      <c r="G145" s="3" t="s">
        <v>0</v>
      </c>
      <c r="H145" s="3" t="s">
        <v>1</v>
      </c>
      <c r="I145" s="3" t="s">
        <v>0</v>
      </c>
      <c r="J145" s="3"/>
      <c r="K145" s="3"/>
      <c r="L145" s="3"/>
      <c r="M145" s="3"/>
      <c r="N145" s="3"/>
      <c r="O145" s="3"/>
      <c r="P145" s="3" t="str">
        <f>[1]E!A84&amp;[1]節目表!AF4</f>
        <v>E集數</v>
      </c>
    </row>
    <row r="146" spans="1:16" x14ac:dyDescent="0.2">
      <c r="A146" s="1">
        <f>[1]節目表!$Y$2</f>
        <v>44203</v>
      </c>
      <c r="B146" s="2">
        <f>[1]節目表!Y5</f>
        <v>0</v>
      </c>
      <c r="C146" s="1">
        <f t="shared" si="2"/>
        <v>44203</v>
      </c>
      <c r="D146" s="2">
        <f>[1]節目表!Z5</f>
        <v>2.0833333333333332E-2</v>
      </c>
      <c r="E146" s="3" t="str">
        <f>[1]節目表!AB5</f>
        <v>廢材王子(12)</v>
      </c>
      <c r="F146" s="3" t="str">
        <f>[1]節目表!AC5</f>
        <v>普</v>
      </c>
      <c r="G146" s="3" t="s">
        <v>0</v>
      </c>
      <c r="H146" s="3" t="s">
        <v>1</v>
      </c>
      <c r="I146" s="3" t="s">
        <v>0</v>
      </c>
      <c r="J146" s="3"/>
      <c r="K146" s="3"/>
      <c r="L146" s="3"/>
      <c r="M146" s="3"/>
      <c r="N146" s="3"/>
      <c r="O146" s="3"/>
      <c r="P146" s="3" t="str">
        <f>[1]E!A85&amp;[1]節目表!AF5</f>
        <v>E7</v>
      </c>
    </row>
    <row r="147" spans="1:16" x14ac:dyDescent="0.2">
      <c r="A147" s="1">
        <f>[1]節目表!$Y$2</f>
        <v>44203</v>
      </c>
      <c r="B147" s="2">
        <f>[1]節目表!Y6</f>
        <v>2.0833333333333332E-2</v>
      </c>
      <c r="C147" s="1">
        <f t="shared" si="2"/>
        <v>44203</v>
      </c>
      <c r="D147" s="2">
        <f>[1]節目表!Z6</f>
        <v>4.1666666666666699E-2</v>
      </c>
      <c r="E147" s="3" t="str">
        <f>[1]節目表!AB6</f>
        <v>廢材王子(12)</v>
      </c>
      <c r="F147" s="3" t="str">
        <f>[1]節目表!AC6</f>
        <v>普</v>
      </c>
      <c r="G147" s="3" t="s">
        <v>0</v>
      </c>
      <c r="H147" s="3" t="s">
        <v>1</v>
      </c>
      <c r="I147" s="3" t="s">
        <v>0</v>
      </c>
      <c r="J147" s="3"/>
      <c r="K147" s="3"/>
      <c r="L147" s="3"/>
      <c r="M147" s="3"/>
      <c r="N147" s="3"/>
      <c r="O147" s="3"/>
      <c r="P147" s="3" t="str">
        <f>[1]E!A86&amp;[1]節目表!AF6</f>
        <v>E8</v>
      </c>
    </row>
    <row r="148" spans="1:16" x14ac:dyDescent="0.2">
      <c r="A148" s="1">
        <f>[1]節目表!$Y$2</f>
        <v>44203</v>
      </c>
      <c r="B148" s="2">
        <f>[1]節目表!Y7</f>
        <v>4.1666666666666699E-2</v>
      </c>
      <c r="C148" s="1">
        <f t="shared" si="2"/>
        <v>44203</v>
      </c>
      <c r="D148" s="2">
        <f>[1]節目表!Z7</f>
        <v>6.25E-2</v>
      </c>
      <c r="E148" s="3" t="str">
        <f>[1]節目表!AB7</f>
        <v>秘密X戰士 幻影甜心(64)</v>
      </c>
      <c r="F148" s="3" t="str">
        <f>[1]節目表!AC7</f>
        <v>普</v>
      </c>
      <c r="G148" s="3" t="s">
        <v>0</v>
      </c>
      <c r="H148" s="3" t="s">
        <v>1</v>
      </c>
      <c r="I148" s="3" t="s">
        <v>0</v>
      </c>
      <c r="J148" s="3"/>
      <c r="K148" s="3"/>
      <c r="L148" s="3"/>
      <c r="M148" s="3"/>
      <c r="N148" s="3"/>
      <c r="O148" s="3"/>
      <c r="P148" s="3" t="str">
        <f>[1]E!A87&amp;[1]節目表!AF7</f>
        <v>E39</v>
      </c>
    </row>
    <row r="149" spans="1:16" x14ac:dyDescent="0.2">
      <c r="A149" s="1">
        <f>[1]節目表!$Y$2</f>
        <v>44203</v>
      </c>
      <c r="B149" s="2">
        <f>[1]節目表!Y8</f>
        <v>6.25E-2</v>
      </c>
      <c r="C149" s="1">
        <f t="shared" si="2"/>
        <v>44203</v>
      </c>
      <c r="D149" s="2">
        <f>[1]節目表!Z8</f>
        <v>8.3333333333333301E-2</v>
      </c>
      <c r="E149" s="3" t="str">
        <f>[1]節目表!AB8</f>
        <v>秘密X戰士 幻影甜心(64)</v>
      </c>
      <c r="F149" s="3" t="str">
        <f>[1]節目表!AC8</f>
        <v>普</v>
      </c>
      <c r="G149" s="3" t="s">
        <v>0</v>
      </c>
      <c r="H149" s="3" t="s">
        <v>1</v>
      </c>
      <c r="I149" s="3" t="s">
        <v>0</v>
      </c>
      <c r="J149" s="3"/>
      <c r="K149" s="3"/>
      <c r="L149" s="3"/>
      <c r="M149" s="3"/>
      <c r="N149" s="3"/>
      <c r="O149" s="3"/>
      <c r="P149" s="3" t="str">
        <f>[1]E!A88&amp;[1]節目表!AF8</f>
        <v>E40</v>
      </c>
    </row>
    <row r="150" spans="1:16" x14ac:dyDescent="0.2">
      <c r="A150" s="1">
        <f>[1]節目表!$Y$2</f>
        <v>44203</v>
      </c>
      <c r="B150" s="2">
        <f>[1]節目表!Y9</f>
        <v>8.3333333333333301E-2</v>
      </c>
      <c r="C150" s="1">
        <f t="shared" si="2"/>
        <v>44203</v>
      </c>
      <c r="D150" s="2">
        <f>[1]節目表!Z9</f>
        <v>0.104166666666667</v>
      </c>
      <c r="E150" s="3" t="str">
        <f>[1]節目表!AB9</f>
        <v xml:space="preserve">魔法X戰士 魔力純心(51) </v>
      </c>
      <c r="F150" s="3" t="str">
        <f>[1]節目表!AC9</f>
        <v>普</v>
      </c>
      <c r="G150" s="3" t="s">
        <v>0</v>
      </c>
      <c r="H150" s="3" t="s">
        <v>1</v>
      </c>
      <c r="I150" s="3" t="s">
        <v>0</v>
      </c>
      <c r="J150" s="3"/>
      <c r="K150" s="3"/>
      <c r="L150" s="3"/>
      <c r="M150" s="3"/>
      <c r="N150" s="3"/>
      <c r="O150" s="3"/>
      <c r="P150" s="3" t="str">
        <f>[1]E!A89&amp;[1]節目表!AF9</f>
        <v>E41</v>
      </c>
    </row>
    <row r="151" spans="1:16" x14ac:dyDescent="0.2">
      <c r="A151" s="1">
        <f>[1]節目表!$Y$2</f>
        <v>44203</v>
      </c>
      <c r="B151" s="2">
        <f>[1]節目表!Y10</f>
        <v>0.104166666666667</v>
      </c>
      <c r="C151" s="1">
        <f t="shared" si="2"/>
        <v>44203</v>
      </c>
      <c r="D151" s="2">
        <f>[1]節目表!Z10</f>
        <v>0.125</v>
      </c>
      <c r="E151" s="3" t="str">
        <f>[1]節目表!AB10</f>
        <v xml:space="preserve">魔法X戰士 魔力純心(51) </v>
      </c>
      <c r="F151" s="3" t="str">
        <f>[1]節目表!AC10</f>
        <v>普</v>
      </c>
      <c r="G151" s="3" t="s">
        <v>0</v>
      </c>
      <c r="H151" s="3" t="s">
        <v>1</v>
      </c>
      <c r="I151" s="3" t="s">
        <v>0</v>
      </c>
      <c r="J151" s="3"/>
      <c r="K151" s="3"/>
      <c r="L151" s="3"/>
      <c r="M151" s="3"/>
      <c r="N151" s="3"/>
      <c r="O151" s="3"/>
      <c r="P151" s="3" t="str">
        <f>[1]E!A90&amp;[1]節目表!AF10</f>
        <v>E42</v>
      </c>
    </row>
    <row r="152" spans="1:16" x14ac:dyDescent="0.2">
      <c r="A152" s="1">
        <f>[1]節目表!$Y$2</f>
        <v>44203</v>
      </c>
      <c r="B152" s="2">
        <f>[1]節目表!Y11</f>
        <v>0.125</v>
      </c>
      <c r="C152" s="1">
        <f t="shared" si="2"/>
        <v>44203</v>
      </c>
      <c r="D152" s="2">
        <f>[1]節目表!Z11</f>
        <v>0.14583333333333301</v>
      </c>
      <c r="E152" s="3" t="str">
        <f>[1]節目表!AB11</f>
        <v>極速小子(26)</v>
      </c>
      <c r="F152" s="3" t="str">
        <f>[1]節目表!AC11</f>
        <v>普</v>
      </c>
      <c r="G152" s="3" t="s">
        <v>0</v>
      </c>
      <c r="H152" s="3" t="s">
        <v>1</v>
      </c>
      <c r="I152" s="3" t="s">
        <v>0</v>
      </c>
      <c r="J152" s="3"/>
      <c r="K152" s="3"/>
      <c r="L152" s="3"/>
      <c r="M152" s="3"/>
      <c r="N152" s="3"/>
      <c r="O152" s="3"/>
      <c r="P152" s="3" t="str">
        <f>[1]E!A91&amp;[1]節目表!AF11</f>
        <v>E22</v>
      </c>
    </row>
    <row r="153" spans="1:16" x14ac:dyDescent="0.2">
      <c r="A153" s="1">
        <f>[1]節目表!$Y$2</f>
        <v>44203</v>
      </c>
      <c r="B153" s="2">
        <f>[1]節目表!Y12</f>
        <v>0.14583333333333301</v>
      </c>
      <c r="C153" s="1">
        <f t="shared" si="2"/>
        <v>44203</v>
      </c>
      <c r="D153" s="2">
        <f>[1]節目表!Z12</f>
        <v>0.16666666666666699</v>
      </c>
      <c r="E153" s="3" t="str">
        <f>[1]節目表!AB12</f>
        <v>極速小子(26)</v>
      </c>
      <c r="F153" s="3" t="str">
        <f>[1]節目表!AC12</f>
        <v>普</v>
      </c>
      <c r="G153" s="3" t="s">
        <v>0</v>
      </c>
      <c r="H153" s="3" t="s">
        <v>1</v>
      </c>
      <c r="I153" s="3" t="s">
        <v>0</v>
      </c>
      <c r="J153" s="3"/>
      <c r="K153" s="3"/>
      <c r="L153" s="3"/>
      <c r="M153" s="3"/>
      <c r="N153" s="3"/>
      <c r="O153" s="3"/>
      <c r="P153" s="3" t="str">
        <f>[1]E!A92&amp;[1]節目表!AF12</f>
        <v>E23</v>
      </c>
    </row>
    <row r="154" spans="1:16" x14ac:dyDescent="0.2">
      <c r="A154" s="1">
        <f>[1]節目表!$Y$2</f>
        <v>44203</v>
      </c>
      <c r="B154" s="2">
        <f>[1]節目表!Y13</f>
        <v>0.16666666666666699</v>
      </c>
      <c r="C154" s="1">
        <f t="shared" si="2"/>
        <v>44203</v>
      </c>
      <c r="D154" s="2">
        <f>[1]節目表!Z13</f>
        <v>0.1875</v>
      </c>
      <c r="E154" s="3" t="str">
        <f>[1]節目表!AB13</f>
        <v>愛吃拉麵的小泉同學(12)</v>
      </c>
      <c r="F154" s="3" t="str">
        <f>[1]節目表!AC13</f>
        <v>普</v>
      </c>
      <c r="G154" s="3" t="s">
        <v>0</v>
      </c>
      <c r="H154" s="3" t="s">
        <v>1</v>
      </c>
      <c r="I154" s="3" t="s">
        <v>0</v>
      </c>
      <c r="J154" s="3"/>
      <c r="K154" s="3"/>
      <c r="L154" s="3"/>
      <c r="M154" s="3"/>
      <c r="N154" s="3"/>
      <c r="O154" s="3"/>
      <c r="P154" s="3" t="str">
        <f>[1]E!A93&amp;[1]節目表!AF13</f>
        <v>E11</v>
      </c>
    </row>
    <row r="155" spans="1:16" x14ac:dyDescent="0.2">
      <c r="A155" s="1">
        <f>[1]節目表!$Y$2</f>
        <v>44203</v>
      </c>
      <c r="B155" s="2">
        <f>[1]節目表!Y14</f>
        <v>0.1875</v>
      </c>
      <c r="C155" s="1">
        <f t="shared" si="2"/>
        <v>44203</v>
      </c>
      <c r="D155" s="2">
        <f>[1]節目表!Z14</f>
        <v>0.20833333333333301</v>
      </c>
      <c r="E155" s="3" t="str">
        <f>[1]節目表!AB14</f>
        <v>愛吃拉麵的小泉同學(12)</v>
      </c>
      <c r="F155" s="3" t="str">
        <f>[1]節目表!AC14</f>
        <v>普</v>
      </c>
      <c r="G155" s="3" t="s">
        <v>0</v>
      </c>
      <c r="H155" s="3" t="s">
        <v>1</v>
      </c>
      <c r="I155" s="3" t="s">
        <v>0</v>
      </c>
      <c r="J155" s="3"/>
      <c r="K155" s="3"/>
      <c r="L155" s="3"/>
      <c r="M155" s="3"/>
      <c r="N155" s="3"/>
      <c r="O155" s="3"/>
      <c r="P155" s="3" t="str">
        <f>[1]E!A94&amp;[1]節目表!AF14</f>
        <v>E12</v>
      </c>
    </row>
    <row r="156" spans="1:16" x14ac:dyDescent="0.2">
      <c r="A156" s="1">
        <f>[1]節目表!$Y$2</f>
        <v>44203</v>
      </c>
      <c r="B156" s="2">
        <f>[1]節目表!Y15</f>
        <v>0.20833333333333301</v>
      </c>
      <c r="C156" s="1">
        <f t="shared" si="2"/>
        <v>44203</v>
      </c>
      <c r="D156" s="2">
        <f>[1]節目表!Z15</f>
        <v>0.22916666666666699</v>
      </c>
      <c r="E156" s="3" t="str">
        <f>[1]節目表!AB15</f>
        <v>秘密X戰士 幻影甜心(64)</v>
      </c>
      <c r="F156" s="3" t="str">
        <f>[1]節目表!AC15</f>
        <v>普</v>
      </c>
      <c r="G156" s="3" t="s">
        <v>0</v>
      </c>
      <c r="H156" s="3" t="s">
        <v>1</v>
      </c>
      <c r="I156" s="3" t="s">
        <v>0</v>
      </c>
      <c r="J156" s="3"/>
      <c r="K156" s="3"/>
      <c r="L156" s="3"/>
      <c r="M156" s="3"/>
      <c r="N156" s="3"/>
      <c r="O156" s="3"/>
      <c r="P156" s="3" t="str">
        <f>[1]E!A95&amp;[1]節目表!AF15</f>
        <v>E39</v>
      </c>
    </row>
    <row r="157" spans="1:16" x14ac:dyDescent="0.2">
      <c r="A157" s="1">
        <f>[1]節目表!$Y$2</f>
        <v>44203</v>
      </c>
      <c r="B157" s="2">
        <f>[1]節目表!Y16</f>
        <v>0.22916666666666699</v>
      </c>
      <c r="C157" s="1">
        <f t="shared" si="2"/>
        <v>44203</v>
      </c>
      <c r="D157" s="2">
        <f>[1]節目表!Z16</f>
        <v>0.25</v>
      </c>
      <c r="E157" s="3" t="str">
        <f>[1]節目表!AB16</f>
        <v>秘密X戰士 幻影甜心(64)</v>
      </c>
      <c r="F157" s="3" t="str">
        <f>[1]節目表!AC16</f>
        <v>普</v>
      </c>
      <c r="G157" s="3" t="s">
        <v>0</v>
      </c>
      <c r="H157" s="3" t="s">
        <v>1</v>
      </c>
      <c r="I157" s="3" t="s">
        <v>0</v>
      </c>
      <c r="J157" s="3"/>
      <c r="K157" s="3"/>
      <c r="L157" s="3"/>
      <c r="M157" s="3"/>
      <c r="N157" s="3"/>
      <c r="O157" s="3"/>
      <c r="P157" s="3" t="str">
        <f>[1]E!A96&amp;[1]節目表!AF16</f>
        <v>E40</v>
      </c>
    </row>
    <row r="158" spans="1:16" x14ac:dyDescent="0.2">
      <c r="A158" s="1">
        <f>[1]節目表!$Y$2</f>
        <v>44203</v>
      </c>
      <c r="B158" s="2">
        <f>[1]節目表!Y17</f>
        <v>0.25</v>
      </c>
      <c r="C158" s="1">
        <f t="shared" si="2"/>
        <v>44203</v>
      </c>
      <c r="D158" s="2">
        <f>[1]節目表!Z17</f>
        <v>0.27083333333333298</v>
      </c>
      <c r="E158" s="3" t="str">
        <f>[1]節目表!AB17</f>
        <v xml:space="preserve">魔法X戰士 魔力純心(51) </v>
      </c>
      <c r="F158" s="3" t="str">
        <f>[1]節目表!AC17</f>
        <v>普</v>
      </c>
      <c r="G158" s="3" t="s">
        <v>0</v>
      </c>
      <c r="H158" s="3" t="s">
        <v>1</v>
      </c>
      <c r="I158" s="3" t="s">
        <v>0</v>
      </c>
      <c r="J158" s="3"/>
      <c r="K158" s="3"/>
      <c r="L158" s="3"/>
      <c r="M158" s="3"/>
      <c r="N158" s="3"/>
      <c r="O158" s="3"/>
      <c r="P158" s="3" t="str">
        <f>[1]E!A97&amp;[1]節目表!AF17</f>
        <v>E41</v>
      </c>
    </row>
    <row r="159" spans="1:16" x14ac:dyDescent="0.2">
      <c r="A159" s="1">
        <f>[1]節目表!$Y$2</f>
        <v>44203</v>
      </c>
      <c r="B159" s="2">
        <f>[1]節目表!Y18</f>
        <v>0.27083333333333298</v>
      </c>
      <c r="C159" s="1">
        <f t="shared" si="2"/>
        <v>44203</v>
      </c>
      <c r="D159" s="2">
        <f>[1]節目表!Z18</f>
        <v>0.29166666666666702</v>
      </c>
      <c r="E159" s="3" t="str">
        <f>[1]節目表!AB18</f>
        <v xml:space="preserve">魔法X戰士 魔力純心(51) </v>
      </c>
      <c r="F159" s="3" t="str">
        <f>[1]節目表!AC18</f>
        <v>普</v>
      </c>
      <c r="G159" s="3" t="s">
        <v>0</v>
      </c>
      <c r="H159" s="3" t="s">
        <v>1</v>
      </c>
      <c r="I159" s="3" t="s">
        <v>0</v>
      </c>
      <c r="J159" s="3"/>
      <c r="K159" s="3"/>
      <c r="L159" s="3"/>
      <c r="M159" s="3"/>
      <c r="N159" s="3"/>
      <c r="O159" s="3"/>
      <c r="P159" s="3" t="str">
        <f>[1]E!A98&amp;[1]節目表!AF18</f>
        <v>E42</v>
      </c>
    </row>
    <row r="160" spans="1:16" x14ac:dyDescent="0.2">
      <c r="A160" s="1">
        <f>[1]節目表!$Y$2</f>
        <v>44203</v>
      </c>
      <c r="B160" s="2">
        <f>[1]節目表!Y19</f>
        <v>0.29166666666666702</v>
      </c>
      <c r="C160" s="1">
        <f t="shared" si="2"/>
        <v>44203</v>
      </c>
      <c r="D160" s="2">
        <f>[1]節目表!Z19</f>
        <v>0.3125</v>
      </c>
      <c r="E160" s="3" t="str">
        <f>[1]節目表!AB19</f>
        <v>極速小子(26)</v>
      </c>
      <c r="F160" s="3" t="str">
        <f>[1]節目表!AC19</f>
        <v>普</v>
      </c>
      <c r="G160" s="3" t="s">
        <v>0</v>
      </c>
      <c r="H160" s="3" t="s">
        <v>1</v>
      </c>
      <c r="I160" s="3" t="s">
        <v>0</v>
      </c>
      <c r="J160" s="3"/>
      <c r="K160" s="3"/>
      <c r="L160" s="3"/>
      <c r="M160" s="3"/>
      <c r="N160" s="3"/>
      <c r="O160" s="3"/>
      <c r="P160" s="3" t="str">
        <f>[1]E!A99&amp;[1]節目表!AF19</f>
        <v>E22</v>
      </c>
    </row>
    <row r="161" spans="1:16" x14ac:dyDescent="0.2">
      <c r="A161" s="1">
        <f>[1]節目表!$Y$2</f>
        <v>44203</v>
      </c>
      <c r="B161" s="2">
        <f>[1]節目表!Y20</f>
        <v>0.3125</v>
      </c>
      <c r="C161" s="1">
        <f t="shared" si="2"/>
        <v>44203</v>
      </c>
      <c r="D161" s="2">
        <f>[1]節目表!Z20</f>
        <v>0.33333333333333298</v>
      </c>
      <c r="E161" s="3" t="str">
        <f>[1]節目表!AB20</f>
        <v>極速小子(26)</v>
      </c>
      <c r="F161" s="3" t="str">
        <f>[1]節目表!AC20</f>
        <v>普</v>
      </c>
      <c r="G161" s="3" t="s">
        <v>0</v>
      </c>
      <c r="H161" s="3" t="s">
        <v>1</v>
      </c>
      <c r="I161" s="3" t="s">
        <v>0</v>
      </c>
      <c r="J161" s="3"/>
      <c r="K161" s="3"/>
      <c r="L161" s="3"/>
      <c r="M161" s="3"/>
      <c r="N161" s="3"/>
      <c r="O161" s="3"/>
      <c r="P161" s="3" t="str">
        <f>[1]E!A100&amp;[1]節目表!AF20</f>
        <v>E23</v>
      </c>
    </row>
    <row r="162" spans="1:16" x14ac:dyDescent="0.2">
      <c r="A162" s="1">
        <f>[1]節目表!$Y$2</f>
        <v>44203</v>
      </c>
      <c r="B162" s="2">
        <f>[1]節目表!Y21</f>
        <v>0.33333333333333298</v>
      </c>
      <c r="C162" s="1">
        <f t="shared" si="2"/>
        <v>44203</v>
      </c>
      <c r="D162" s="2">
        <f>[1]節目表!Z21</f>
        <v>0.35416666666666702</v>
      </c>
      <c r="E162" s="3" t="str">
        <f>[1]節目表!AB21</f>
        <v>廢材王子(12)</v>
      </c>
      <c r="F162" s="3" t="str">
        <f>[1]節目表!AC21</f>
        <v>普</v>
      </c>
      <c r="G162" s="3" t="s">
        <v>0</v>
      </c>
      <c r="H162" s="3" t="s">
        <v>1</v>
      </c>
      <c r="I162" s="3" t="s">
        <v>0</v>
      </c>
      <c r="J162" s="3"/>
      <c r="K162" s="3"/>
      <c r="L162" s="3"/>
      <c r="M162" s="3"/>
      <c r="N162" s="3"/>
      <c r="O162" s="3"/>
      <c r="P162" s="3" t="str">
        <f>[1]E!A101&amp;[1]節目表!AF21</f>
        <v>E7</v>
      </c>
    </row>
    <row r="163" spans="1:16" x14ac:dyDescent="0.2">
      <c r="A163" s="1">
        <f>[1]節目表!$Y$2</f>
        <v>44203</v>
      </c>
      <c r="B163" s="2">
        <f>[1]節目表!Y22</f>
        <v>0.35416666666666702</v>
      </c>
      <c r="C163" s="1">
        <f t="shared" si="2"/>
        <v>44203</v>
      </c>
      <c r="D163" s="2">
        <f>[1]節目表!Z22</f>
        <v>0.375</v>
      </c>
      <c r="E163" s="3" t="str">
        <f>[1]節目表!AB22</f>
        <v>廢材王子(12)</v>
      </c>
      <c r="F163" s="3" t="str">
        <f>[1]節目表!AC22</f>
        <v>普</v>
      </c>
      <c r="G163" s="3" t="s">
        <v>0</v>
      </c>
      <c r="H163" s="3" t="s">
        <v>1</v>
      </c>
      <c r="I163" s="3" t="s">
        <v>0</v>
      </c>
      <c r="J163" s="3"/>
      <c r="K163" s="3"/>
      <c r="L163" s="3"/>
      <c r="M163" s="3"/>
      <c r="N163" s="3"/>
      <c r="O163" s="3"/>
      <c r="P163" s="3" t="str">
        <f>[1]E!A102&amp;[1]節目表!AF22</f>
        <v>E8</v>
      </c>
    </row>
    <row r="164" spans="1:16" x14ac:dyDescent="0.2">
      <c r="A164" s="1">
        <f>[1]節目表!$Y$2</f>
        <v>44203</v>
      </c>
      <c r="B164" s="2">
        <f>[1]節目表!Y23</f>
        <v>0.375</v>
      </c>
      <c r="C164" s="1">
        <f t="shared" si="2"/>
        <v>44203</v>
      </c>
      <c r="D164" s="2">
        <f>[1]節目表!Z23</f>
        <v>0.39583333333333298</v>
      </c>
      <c r="E164" s="3" t="str">
        <f>[1]節目表!AB23</f>
        <v>秘密X戰士 幻影甜心(64)</v>
      </c>
      <c r="F164" s="3" t="str">
        <f>[1]節目表!AC23</f>
        <v>普</v>
      </c>
      <c r="G164" s="3" t="s">
        <v>0</v>
      </c>
      <c r="H164" s="3" t="s">
        <v>1</v>
      </c>
      <c r="I164" s="3" t="s">
        <v>0</v>
      </c>
      <c r="J164" s="3"/>
      <c r="K164" s="3"/>
      <c r="L164" s="3"/>
      <c r="M164" s="3"/>
      <c r="N164" s="3"/>
      <c r="O164" s="3"/>
      <c r="P164" s="3" t="str">
        <f>[1]E!A103&amp;[1]節目表!AF23</f>
        <v>E39</v>
      </c>
    </row>
    <row r="165" spans="1:16" x14ac:dyDescent="0.2">
      <c r="A165" s="1">
        <f>[1]節目表!$Y$2</f>
        <v>44203</v>
      </c>
      <c r="B165" s="2">
        <f>[1]節目表!Y24</f>
        <v>0.39583333333333298</v>
      </c>
      <c r="C165" s="1">
        <f t="shared" si="2"/>
        <v>44203</v>
      </c>
      <c r="D165" s="2">
        <f>[1]節目表!Z24</f>
        <v>0.41666666666666702</v>
      </c>
      <c r="E165" s="3" t="str">
        <f>[1]節目表!AB24</f>
        <v>秘密X戰士 幻影甜心(64)</v>
      </c>
      <c r="F165" s="3" t="str">
        <f>[1]節目表!AC24</f>
        <v>普</v>
      </c>
      <c r="G165" s="3" t="s">
        <v>0</v>
      </c>
      <c r="H165" s="3" t="s">
        <v>1</v>
      </c>
      <c r="I165" s="3" t="s">
        <v>0</v>
      </c>
      <c r="J165" s="3"/>
      <c r="K165" s="3"/>
      <c r="L165" s="3"/>
      <c r="M165" s="3"/>
      <c r="N165" s="3"/>
      <c r="O165" s="3"/>
      <c r="P165" s="3" t="str">
        <f>[1]E!A104&amp;[1]節目表!AF24</f>
        <v>E40</v>
      </c>
    </row>
    <row r="166" spans="1:16" x14ac:dyDescent="0.2">
      <c r="A166" s="1">
        <f>[1]節目表!$Y$2</f>
        <v>44203</v>
      </c>
      <c r="B166" s="2">
        <f>[1]節目表!Y25</f>
        <v>0.41666666666666702</v>
      </c>
      <c r="C166" s="1">
        <f t="shared" si="2"/>
        <v>44203</v>
      </c>
      <c r="D166" s="2">
        <f>[1]節目表!Z25</f>
        <v>0.4375</v>
      </c>
      <c r="E166" s="3" t="str">
        <f>[1]節目表!AB25</f>
        <v>愛吃拉麵的小泉同學(12)</v>
      </c>
      <c r="F166" s="3" t="str">
        <f>[1]節目表!AC25</f>
        <v>普</v>
      </c>
      <c r="G166" s="3" t="s">
        <v>0</v>
      </c>
      <c r="H166" s="3" t="s">
        <v>1</v>
      </c>
      <c r="I166" s="3" t="s">
        <v>0</v>
      </c>
      <c r="J166" s="3"/>
      <c r="K166" s="3"/>
      <c r="L166" s="3"/>
      <c r="M166" s="3"/>
      <c r="N166" s="3"/>
      <c r="O166" s="3"/>
      <c r="P166" s="3" t="str">
        <f>[1]E!A105&amp;[1]節目表!AF25</f>
        <v>E11</v>
      </c>
    </row>
    <row r="167" spans="1:16" x14ac:dyDescent="0.2">
      <c r="A167" s="1">
        <f>[1]節目表!$Y$2</f>
        <v>44203</v>
      </c>
      <c r="B167" s="2">
        <f>[1]節目表!Y26</f>
        <v>0.4375</v>
      </c>
      <c r="C167" s="1">
        <f t="shared" si="2"/>
        <v>44203</v>
      </c>
      <c r="D167" s="2">
        <f>[1]節目表!Z26</f>
        <v>0.45833333333333298</v>
      </c>
      <c r="E167" s="3" t="str">
        <f>[1]節目表!AB26</f>
        <v>愛吃拉麵的小泉同學(12)</v>
      </c>
      <c r="F167" s="3" t="str">
        <f>[1]節目表!AC26</f>
        <v>普</v>
      </c>
      <c r="G167" s="3" t="s">
        <v>0</v>
      </c>
      <c r="H167" s="3" t="s">
        <v>1</v>
      </c>
      <c r="I167" s="3" t="s">
        <v>0</v>
      </c>
      <c r="J167" s="3"/>
      <c r="K167" s="3"/>
      <c r="L167" s="3"/>
      <c r="M167" s="3"/>
      <c r="N167" s="3"/>
      <c r="O167" s="3"/>
      <c r="P167" s="3" t="str">
        <f>[1]E!A106&amp;[1]節目表!AF26</f>
        <v>E12</v>
      </c>
    </row>
    <row r="168" spans="1:16" x14ac:dyDescent="0.2">
      <c r="A168" s="1">
        <f>[1]節目表!$Y$2</f>
        <v>44203</v>
      </c>
      <c r="B168" s="2">
        <f>[1]節目表!Y27</f>
        <v>0.45833333333333298</v>
      </c>
      <c r="C168" s="1">
        <f t="shared" si="2"/>
        <v>44203</v>
      </c>
      <c r="D168" s="2">
        <f>[1]節目表!Z27</f>
        <v>0.47916666666666702</v>
      </c>
      <c r="E168" s="3" t="str">
        <f>[1]節目表!AB27</f>
        <v>極速小子(26)</v>
      </c>
      <c r="F168" s="3" t="str">
        <f>[1]節目表!AC27</f>
        <v>普</v>
      </c>
      <c r="G168" s="3" t="s">
        <v>0</v>
      </c>
      <c r="H168" s="3" t="s">
        <v>1</v>
      </c>
      <c r="I168" s="3" t="s">
        <v>0</v>
      </c>
      <c r="J168" s="3"/>
      <c r="K168" s="3"/>
      <c r="L168" s="3"/>
      <c r="M168" s="3"/>
      <c r="N168" s="3"/>
      <c r="O168" s="3"/>
      <c r="P168" s="3" t="str">
        <f>[1]E!A107&amp;[1]節目表!AF27</f>
        <v>E22</v>
      </c>
    </row>
    <row r="169" spans="1:16" x14ac:dyDescent="0.2">
      <c r="A169" s="1">
        <f>[1]節目表!$Y$2</f>
        <v>44203</v>
      </c>
      <c r="B169" s="2">
        <f>[1]節目表!Y28</f>
        <v>0.47916666666666702</v>
      </c>
      <c r="C169" s="1">
        <f t="shared" si="2"/>
        <v>44203</v>
      </c>
      <c r="D169" s="2">
        <f>[1]節目表!Z28</f>
        <v>0.5</v>
      </c>
      <c r="E169" s="3" t="str">
        <f>[1]節目表!AB28</f>
        <v>極速小子(26)</v>
      </c>
      <c r="F169" s="3" t="str">
        <f>[1]節目表!AC28</f>
        <v>普</v>
      </c>
      <c r="G169" s="3" t="s">
        <v>0</v>
      </c>
      <c r="H169" s="3" t="s">
        <v>1</v>
      </c>
      <c r="I169" s="3" t="s">
        <v>0</v>
      </c>
      <c r="J169" s="3"/>
      <c r="K169" s="3"/>
      <c r="L169" s="3"/>
      <c r="M169" s="3"/>
      <c r="N169" s="3"/>
      <c r="O169" s="3"/>
      <c r="P169" s="3" t="str">
        <f>[1]E!A108&amp;[1]節目表!AF28</f>
        <v>E23</v>
      </c>
    </row>
    <row r="170" spans="1:16" x14ac:dyDescent="0.2">
      <c r="A170" s="1">
        <f>[1]節目表!$Y$2</f>
        <v>44203</v>
      </c>
      <c r="B170" s="2">
        <f>[1]節目表!Y29</f>
        <v>0.5</v>
      </c>
      <c r="C170" s="1">
        <f t="shared" si="2"/>
        <v>44203</v>
      </c>
      <c r="D170" s="2">
        <f>[1]節目表!Z29</f>
        <v>0.52083333333333304</v>
      </c>
      <c r="E170" s="3" t="str">
        <f>[1]節目表!AB29</f>
        <v>廢材王子(12)</v>
      </c>
      <c r="F170" s="3" t="str">
        <f>[1]節目表!AC29</f>
        <v>普</v>
      </c>
      <c r="G170" s="3" t="s">
        <v>0</v>
      </c>
      <c r="H170" s="3" t="s">
        <v>1</v>
      </c>
      <c r="I170" s="3" t="s">
        <v>0</v>
      </c>
      <c r="J170" s="3"/>
      <c r="K170" s="3"/>
      <c r="L170" s="3"/>
      <c r="M170" s="3"/>
      <c r="N170" s="3"/>
      <c r="O170" s="3"/>
      <c r="P170" s="3" t="str">
        <f>[1]E!A109&amp;[1]節目表!AF29</f>
        <v>E7</v>
      </c>
    </row>
    <row r="171" spans="1:16" x14ac:dyDescent="0.2">
      <c r="A171" s="1">
        <f>[1]節目表!$Y$2</f>
        <v>44203</v>
      </c>
      <c r="B171" s="2">
        <f>[1]節目表!Y30</f>
        <v>0.52083333333333304</v>
      </c>
      <c r="C171" s="1">
        <f t="shared" si="2"/>
        <v>44203</v>
      </c>
      <c r="D171" s="2">
        <f>[1]節目表!Z30</f>
        <v>0.54166666666666696</v>
      </c>
      <c r="E171" s="3" t="str">
        <f>[1]節目表!AB30</f>
        <v>廢材王子(12)</v>
      </c>
      <c r="F171" s="3" t="str">
        <f>[1]節目表!AC30</f>
        <v>普</v>
      </c>
      <c r="G171" s="3" t="s">
        <v>0</v>
      </c>
      <c r="H171" s="3" t="s">
        <v>1</v>
      </c>
      <c r="I171" s="3" t="s">
        <v>0</v>
      </c>
      <c r="J171" s="3"/>
      <c r="K171" s="3"/>
      <c r="L171" s="3"/>
      <c r="M171" s="3"/>
      <c r="N171" s="3"/>
      <c r="O171" s="3"/>
      <c r="P171" s="3" t="str">
        <f>[1]E!A110&amp;[1]節目表!AF30</f>
        <v>E8</v>
      </c>
    </row>
    <row r="172" spans="1:16" x14ac:dyDescent="0.2">
      <c r="A172" s="1">
        <f>[1]節目表!$Y$2</f>
        <v>44203</v>
      </c>
      <c r="B172" s="2">
        <f>[1]節目表!Y31</f>
        <v>0.54166666666666696</v>
      </c>
      <c r="C172" s="1">
        <f t="shared" si="2"/>
        <v>44203</v>
      </c>
      <c r="D172" s="2">
        <f>[1]節目表!Z31</f>
        <v>0.5625</v>
      </c>
      <c r="E172" s="3" t="str">
        <f>[1]節目表!AB31</f>
        <v>秘密X戰士 幻影甜心(64)</v>
      </c>
      <c r="F172" s="3" t="str">
        <f>[1]節目表!AC31</f>
        <v>普</v>
      </c>
      <c r="G172" s="3" t="s">
        <v>0</v>
      </c>
      <c r="H172" s="3" t="s">
        <v>1</v>
      </c>
      <c r="I172" s="3" t="s">
        <v>0</v>
      </c>
      <c r="J172" s="3"/>
      <c r="K172" s="3"/>
      <c r="L172" s="3"/>
      <c r="M172" s="3"/>
      <c r="N172" s="3"/>
      <c r="O172" s="3"/>
      <c r="P172" s="3" t="str">
        <f>[1]E!A111&amp;[1]節目表!AF31</f>
        <v>E39</v>
      </c>
    </row>
    <row r="173" spans="1:16" x14ac:dyDescent="0.2">
      <c r="A173" s="1">
        <f>[1]節目表!$Y$2</f>
        <v>44203</v>
      </c>
      <c r="B173" s="2">
        <f>[1]節目表!Y32</f>
        <v>0.5625</v>
      </c>
      <c r="C173" s="1">
        <f t="shared" si="2"/>
        <v>44203</v>
      </c>
      <c r="D173" s="2">
        <f>[1]節目表!Z32</f>
        <v>0.58333333333333304</v>
      </c>
      <c r="E173" s="3" t="str">
        <f>[1]節目表!AB32</f>
        <v>秘密X戰士 幻影甜心(64)</v>
      </c>
      <c r="F173" s="3" t="str">
        <f>[1]節目表!AC32</f>
        <v>普</v>
      </c>
      <c r="G173" s="3" t="s">
        <v>0</v>
      </c>
      <c r="H173" s="3" t="s">
        <v>1</v>
      </c>
      <c r="I173" s="3" t="s">
        <v>0</v>
      </c>
      <c r="J173" s="3"/>
      <c r="K173" s="3"/>
      <c r="L173" s="3"/>
      <c r="M173" s="3"/>
      <c r="N173" s="3"/>
      <c r="O173" s="3"/>
      <c r="P173" s="3" t="str">
        <f>[1]E!A112&amp;[1]節目表!AF32</f>
        <v>E40</v>
      </c>
    </row>
    <row r="174" spans="1:16" x14ac:dyDescent="0.2">
      <c r="A174" s="1">
        <f>[1]節目表!$Y$2</f>
        <v>44203</v>
      </c>
      <c r="B174" s="2">
        <f>[1]節目表!Y33</f>
        <v>0.58333333333333304</v>
      </c>
      <c r="C174" s="1">
        <f t="shared" si="2"/>
        <v>44203</v>
      </c>
      <c r="D174" s="2">
        <f>[1]節目表!Z33</f>
        <v>0.60416666666666696</v>
      </c>
      <c r="E174" s="3" t="str">
        <f>[1]節目表!AB33</f>
        <v xml:space="preserve">魔法X戰士 魔力純心(51) </v>
      </c>
      <c r="F174" s="3" t="str">
        <f>[1]節目表!AC33</f>
        <v>普</v>
      </c>
      <c r="G174" s="3" t="s">
        <v>0</v>
      </c>
      <c r="H174" s="3" t="s">
        <v>1</v>
      </c>
      <c r="I174" s="3" t="s">
        <v>0</v>
      </c>
      <c r="J174" s="3"/>
      <c r="K174" s="3"/>
      <c r="L174" s="3"/>
      <c r="M174" s="3"/>
      <c r="N174" s="3"/>
      <c r="O174" s="3"/>
      <c r="P174" s="3" t="str">
        <f>[1]E!A113&amp;[1]節目表!AF33</f>
        <v>E41</v>
      </c>
    </row>
    <row r="175" spans="1:16" x14ac:dyDescent="0.2">
      <c r="A175" s="1">
        <f>[1]節目表!$Y$2</f>
        <v>44203</v>
      </c>
      <c r="B175" s="2">
        <f>[1]節目表!Y34</f>
        <v>0.60416666666666696</v>
      </c>
      <c r="C175" s="1">
        <f t="shared" si="2"/>
        <v>44203</v>
      </c>
      <c r="D175" s="2">
        <f>[1]節目表!Z34</f>
        <v>0.625</v>
      </c>
      <c r="E175" s="3" t="str">
        <f>[1]節目表!AB34</f>
        <v xml:space="preserve">魔法X戰士 魔力純心(51) </v>
      </c>
      <c r="F175" s="3" t="str">
        <f>[1]節目表!AC34</f>
        <v>普</v>
      </c>
      <c r="G175" s="3" t="s">
        <v>0</v>
      </c>
      <c r="H175" s="3" t="s">
        <v>1</v>
      </c>
      <c r="I175" s="3" t="s">
        <v>0</v>
      </c>
      <c r="J175" s="3"/>
      <c r="K175" s="3"/>
      <c r="L175" s="3"/>
      <c r="M175" s="3"/>
      <c r="N175" s="3"/>
      <c r="O175" s="3"/>
      <c r="P175" s="3" t="str">
        <f>[1]E!A114&amp;[1]節目表!AF34</f>
        <v>E42</v>
      </c>
    </row>
    <row r="176" spans="1:16" x14ac:dyDescent="0.2">
      <c r="A176" s="1">
        <f>[1]節目表!$Y$2</f>
        <v>44203</v>
      </c>
      <c r="B176" s="2">
        <f>[1]節目表!Y35</f>
        <v>0.625</v>
      </c>
      <c r="C176" s="1">
        <f>A178</f>
        <v>44203</v>
      </c>
      <c r="D176" s="2">
        <f>[1]節目表!Z35</f>
        <v>0.64583333333333304</v>
      </c>
      <c r="E176" s="3" t="str">
        <f>[1]節目表!AB35</f>
        <v>滑板小子2(26)</v>
      </c>
      <c r="F176" s="3" t="str">
        <f>[1]節目表!AC35</f>
        <v>普</v>
      </c>
      <c r="G176" s="3" t="s">
        <v>0</v>
      </c>
      <c r="H176" s="3" t="s">
        <v>1</v>
      </c>
      <c r="I176" s="3" t="s">
        <v>0</v>
      </c>
      <c r="J176" s="3"/>
      <c r="K176" s="3"/>
      <c r="L176" s="3"/>
      <c r="M176" s="3"/>
      <c r="N176" s="3"/>
      <c r="O176" s="3"/>
      <c r="P176" s="3" t="str">
        <f>[1]E!A115&amp;[1]節目表!AF35</f>
        <v>E16</v>
      </c>
    </row>
    <row r="177" spans="1:16" x14ac:dyDescent="0.2">
      <c r="A177" s="1">
        <f>[1]節目表!$Y$2</f>
        <v>44203</v>
      </c>
      <c r="B177" s="2">
        <f>[1]節目表!Y36</f>
        <v>0.64583333333333304</v>
      </c>
      <c r="C177" s="1">
        <f>A179</f>
        <v>44203</v>
      </c>
      <c r="D177" s="2">
        <f>[1]節目表!Z36</f>
        <v>0.66666666666666696</v>
      </c>
      <c r="E177" s="3" t="str">
        <f>[1]節目表!AB36</f>
        <v>滑板小子2(26)</v>
      </c>
      <c r="F177" s="3" t="str">
        <f>[1]節目表!AC36</f>
        <v>普</v>
      </c>
      <c r="G177" s="3" t="s">
        <v>0</v>
      </c>
      <c r="H177" s="3" t="s">
        <v>1</v>
      </c>
      <c r="I177" s="3" t="s">
        <v>0</v>
      </c>
      <c r="J177" s="3"/>
      <c r="K177" s="3"/>
      <c r="L177" s="3"/>
      <c r="M177" s="3"/>
      <c r="N177" s="3"/>
      <c r="O177" s="3"/>
      <c r="P177" s="3" t="str">
        <f>[1]E!A116&amp;[1]節目表!AF36</f>
        <v>E17</v>
      </c>
    </row>
    <row r="178" spans="1:16" x14ac:dyDescent="0.2">
      <c r="A178" s="1">
        <f>[1]節目表!$Y$2</f>
        <v>44203</v>
      </c>
      <c r="B178" s="2">
        <f>[1]節目表!Y37</f>
        <v>0.66666666666666696</v>
      </c>
      <c r="C178" s="1">
        <f t="shared" ref="C178:C241" si="3">A179</f>
        <v>44203</v>
      </c>
      <c r="D178" s="2">
        <f>[1]節目表!Z37</f>
        <v>0.6875</v>
      </c>
      <c r="E178" s="3" t="str">
        <f>[1]節目表!AB37</f>
        <v>極速小子(26)</v>
      </c>
      <c r="F178" s="3" t="str">
        <f>[1]節目表!AC37</f>
        <v>普</v>
      </c>
      <c r="G178" s="3" t="s">
        <v>0</v>
      </c>
      <c r="H178" s="3" t="s">
        <v>1</v>
      </c>
      <c r="I178" s="3" t="s">
        <v>0</v>
      </c>
      <c r="J178" s="3"/>
      <c r="K178" s="3"/>
      <c r="L178" s="3"/>
      <c r="M178" s="3"/>
      <c r="N178" s="3"/>
      <c r="O178" s="3"/>
      <c r="P178" s="3" t="str">
        <f>[1]E!A117&amp;[1]節目表!AF37</f>
        <v>E23</v>
      </c>
    </row>
    <row r="179" spans="1:16" x14ac:dyDescent="0.2">
      <c r="A179" s="1">
        <f>[1]節目表!$Y$2</f>
        <v>44203</v>
      </c>
      <c r="B179" s="2">
        <f>[1]節目表!Y38</f>
        <v>0.6875</v>
      </c>
      <c r="C179" s="1">
        <f t="shared" si="3"/>
        <v>44203</v>
      </c>
      <c r="D179" s="2">
        <f>[1]節目表!Z38</f>
        <v>0.70833333333333304</v>
      </c>
      <c r="E179" s="3" t="str">
        <f>[1]節目表!AB38</f>
        <v>極速小子(26)</v>
      </c>
      <c r="F179" s="3" t="str">
        <f>[1]節目表!AC38</f>
        <v>普</v>
      </c>
      <c r="G179" s="3" t="s">
        <v>0</v>
      </c>
      <c r="H179" s="3" t="s">
        <v>1</v>
      </c>
      <c r="I179" s="3" t="s">
        <v>0</v>
      </c>
      <c r="J179" s="3"/>
      <c r="K179" s="3"/>
      <c r="L179" s="3"/>
      <c r="M179" s="3"/>
      <c r="N179" s="3"/>
      <c r="O179" s="3"/>
      <c r="P179" s="3" t="str">
        <f>[1]E!A118&amp;[1]節目表!AF38</f>
        <v>E24</v>
      </c>
    </row>
    <row r="180" spans="1:16" x14ac:dyDescent="0.2">
      <c r="A180" s="1">
        <f>[1]節目表!$Y$2</f>
        <v>44203</v>
      </c>
      <c r="B180" s="2">
        <f>[1]節目表!Y39</f>
        <v>0.70833333333333304</v>
      </c>
      <c r="C180" s="1">
        <f t="shared" si="3"/>
        <v>44203</v>
      </c>
      <c r="D180" s="2">
        <f>[1]節目表!Z39</f>
        <v>0.72916666666666696</v>
      </c>
      <c r="E180" s="3" t="str">
        <f>[1]節目表!AB39</f>
        <v>滑板小子2(26)</v>
      </c>
      <c r="F180" s="3" t="str">
        <f>[1]節目表!AC39</f>
        <v>普</v>
      </c>
      <c r="G180" s="3" t="s">
        <v>0</v>
      </c>
      <c r="H180" s="3" t="s">
        <v>1</v>
      </c>
      <c r="I180" s="3" t="s">
        <v>0</v>
      </c>
      <c r="J180" s="3"/>
      <c r="K180" s="3"/>
      <c r="L180" s="3"/>
      <c r="M180" s="3"/>
      <c r="N180" s="3"/>
      <c r="O180" s="3"/>
      <c r="P180" s="3" t="str">
        <f>[1]E!A119&amp;[1]節目表!AF39</f>
        <v>E17</v>
      </c>
    </row>
    <row r="181" spans="1:16" x14ac:dyDescent="0.2">
      <c r="A181" s="1">
        <f>[1]節目表!$Y$2</f>
        <v>44203</v>
      </c>
      <c r="B181" s="2">
        <f>[1]節目表!Y40</f>
        <v>0.72916666666666696</v>
      </c>
      <c r="C181" s="1">
        <f t="shared" si="3"/>
        <v>44203</v>
      </c>
      <c r="D181" s="2">
        <f>[1]節目表!Z40</f>
        <v>0.75</v>
      </c>
      <c r="E181" s="3" t="str">
        <f>[1]節目表!AB40</f>
        <v>滑板小子2(26)</v>
      </c>
      <c r="F181" s="3" t="str">
        <f>[1]節目表!AC40</f>
        <v>普</v>
      </c>
      <c r="G181" s="3" t="s">
        <v>0</v>
      </c>
      <c r="H181" s="3" t="s">
        <v>1</v>
      </c>
      <c r="I181" s="3" t="s">
        <v>0</v>
      </c>
      <c r="J181" s="3"/>
      <c r="K181" s="3"/>
      <c r="L181" s="3"/>
      <c r="M181" s="3"/>
      <c r="N181" s="3"/>
      <c r="O181" s="3"/>
      <c r="P181" s="3" t="str">
        <f>[1]E!A120&amp;[1]節目表!AF40</f>
        <v>E18</v>
      </c>
    </row>
    <row r="182" spans="1:16" x14ac:dyDescent="0.2">
      <c r="A182" s="1">
        <f>[1]節目表!$Y$2</f>
        <v>44203</v>
      </c>
      <c r="B182" s="2">
        <f>[1]節目表!Y41</f>
        <v>0.75</v>
      </c>
      <c r="C182" s="1">
        <f t="shared" si="3"/>
        <v>44203</v>
      </c>
      <c r="D182" s="2">
        <f>[1]節目表!Z41</f>
        <v>0.77083333333333304</v>
      </c>
      <c r="E182" s="3" t="str">
        <f>[1]節目表!AB41</f>
        <v>廢材王子(12)</v>
      </c>
      <c r="F182" s="3" t="str">
        <f>[1]節目表!AC41</f>
        <v>普</v>
      </c>
      <c r="G182" s="3" t="s">
        <v>0</v>
      </c>
      <c r="H182" s="3" t="s">
        <v>1</v>
      </c>
      <c r="I182" s="3" t="s">
        <v>0</v>
      </c>
      <c r="J182" s="3"/>
      <c r="K182" s="3"/>
      <c r="L182" s="3"/>
      <c r="M182" s="3"/>
      <c r="N182" s="3"/>
      <c r="O182" s="3"/>
      <c r="P182" s="3" t="str">
        <f>[1]E!A121&amp;[1]節目表!AF41</f>
        <v>E8</v>
      </c>
    </row>
    <row r="183" spans="1:16" x14ac:dyDescent="0.2">
      <c r="A183" s="1">
        <f>[1]節目表!$Y$2</f>
        <v>44203</v>
      </c>
      <c r="B183" s="2">
        <f>[1]節目表!Y42</f>
        <v>0.77083333333333304</v>
      </c>
      <c r="C183" s="1">
        <f t="shared" si="3"/>
        <v>44203</v>
      </c>
      <c r="D183" s="2">
        <f>[1]節目表!Z42</f>
        <v>0.79166666666666696</v>
      </c>
      <c r="E183" s="3" t="str">
        <f>[1]節目表!AB42</f>
        <v>廢材王子(12)</v>
      </c>
      <c r="F183" s="3" t="str">
        <f>[1]節目表!AC42</f>
        <v>普</v>
      </c>
      <c r="G183" s="3" t="s">
        <v>0</v>
      </c>
      <c r="H183" s="3" t="s">
        <v>1</v>
      </c>
      <c r="I183" s="3" t="s">
        <v>0</v>
      </c>
      <c r="J183" s="3"/>
      <c r="K183" s="3"/>
      <c r="L183" s="3"/>
      <c r="M183" s="3"/>
      <c r="N183" s="3"/>
      <c r="O183" s="3"/>
      <c r="P183" s="3" t="str">
        <f>[1]E!A122&amp;[1]節目表!AF42</f>
        <v>E9</v>
      </c>
    </row>
    <row r="184" spans="1:16" x14ac:dyDescent="0.2">
      <c r="A184" s="1">
        <f>[1]節目表!$Y$2</f>
        <v>44203</v>
      </c>
      <c r="B184" s="2">
        <f>[1]節目表!Y43</f>
        <v>0.79166666666666696</v>
      </c>
      <c r="C184" s="1">
        <f t="shared" si="3"/>
        <v>44203</v>
      </c>
      <c r="D184" s="2">
        <f>[1]節目表!Z43</f>
        <v>0.8125</v>
      </c>
      <c r="E184" s="3" t="str">
        <f>[1]節目表!AB43</f>
        <v xml:space="preserve">魔法X戰士 魔力純心(51) </v>
      </c>
      <c r="F184" s="3" t="str">
        <f>[1]節目表!AC43</f>
        <v>普</v>
      </c>
      <c r="G184" s="3" t="s">
        <v>0</v>
      </c>
      <c r="H184" s="3" t="s">
        <v>1</v>
      </c>
      <c r="I184" s="3" t="s">
        <v>0</v>
      </c>
      <c r="J184" s="3"/>
      <c r="K184" s="3"/>
      <c r="L184" s="3"/>
      <c r="M184" s="3"/>
      <c r="N184" s="3"/>
      <c r="O184" s="3"/>
      <c r="P184" s="3" t="str">
        <f>[1]E!A123&amp;[1]節目表!AF43</f>
        <v>E42</v>
      </c>
    </row>
    <row r="185" spans="1:16" x14ac:dyDescent="0.2">
      <c r="A185" s="1">
        <f>[1]節目表!$Y$2</f>
        <v>44203</v>
      </c>
      <c r="B185" s="2">
        <f>[1]節目表!Y44</f>
        <v>0.8125</v>
      </c>
      <c r="C185" s="1">
        <f t="shared" si="3"/>
        <v>44203</v>
      </c>
      <c r="D185" s="2">
        <f>[1]節目表!Z44</f>
        <v>0.83333333333333304</v>
      </c>
      <c r="E185" s="3" t="str">
        <f>[1]節目表!AB44</f>
        <v xml:space="preserve">魔法X戰士 魔力純心(51) </v>
      </c>
      <c r="F185" s="3" t="str">
        <f>[1]節目表!AC44</f>
        <v>普</v>
      </c>
      <c r="G185" s="3" t="s">
        <v>0</v>
      </c>
      <c r="H185" s="3" t="s">
        <v>1</v>
      </c>
      <c r="I185" s="3" t="s">
        <v>0</v>
      </c>
      <c r="J185" s="3"/>
      <c r="K185" s="3"/>
      <c r="L185" s="3"/>
      <c r="M185" s="3"/>
      <c r="N185" s="3"/>
      <c r="O185" s="3"/>
      <c r="P185" s="3" t="str">
        <f>[1]E!A124&amp;[1]節目表!AF44</f>
        <v>E43</v>
      </c>
    </row>
    <row r="186" spans="1:16" x14ac:dyDescent="0.2">
      <c r="A186" s="1">
        <f>[1]節目表!$Y$2</f>
        <v>44203</v>
      </c>
      <c r="B186" s="2">
        <f>[1]節目表!Y45</f>
        <v>0.83333333333333304</v>
      </c>
      <c r="C186" s="1">
        <f t="shared" si="3"/>
        <v>44203</v>
      </c>
      <c r="D186" s="2">
        <f>[1]節目表!Z45</f>
        <v>0.85416666666666696</v>
      </c>
      <c r="E186" s="3" t="str">
        <f>[1]節目表!AB45</f>
        <v>愛吃拉麵的小泉同學(12)</v>
      </c>
      <c r="F186" s="3" t="str">
        <f>[1]節目表!AC45</f>
        <v>普</v>
      </c>
      <c r="G186" s="3" t="s">
        <v>0</v>
      </c>
      <c r="H186" s="3" t="s">
        <v>1</v>
      </c>
      <c r="I186" s="3" t="s">
        <v>0</v>
      </c>
      <c r="J186" s="3"/>
      <c r="K186" s="3"/>
      <c r="L186" s="3"/>
      <c r="M186" s="3"/>
      <c r="N186" s="3"/>
      <c r="O186" s="3"/>
      <c r="P186" s="3" t="str">
        <f>[1]E!A125&amp;[1]節目表!AF45</f>
        <v>E12</v>
      </c>
    </row>
    <row r="187" spans="1:16" x14ac:dyDescent="0.2">
      <c r="A187" s="1">
        <f>[1]節目表!$Y$2</f>
        <v>44203</v>
      </c>
      <c r="B187" s="2">
        <f>[1]節目表!Y46</f>
        <v>0.85416666666666696</v>
      </c>
      <c r="C187" s="1">
        <f t="shared" si="3"/>
        <v>44203</v>
      </c>
      <c r="D187" s="2">
        <f>[1]節目表!Z46</f>
        <v>0.875</v>
      </c>
      <c r="E187" s="3" t="str">
        <f>[1]節目表!AB46</f>
        <v>星夢手記(12)</v>
      </c>
      <c r="F187" s="3" t="str">
        <f>[1]節目表!AC46</f>
        <v>普</v>
      </c>
      <c r="G187" s="3" t="s">
        <v>0</v>
      </c>
      <c r="H187" s="3" t="s">
        <v>1</v>
      </c>
      <c r="I187" s="3" t="s">
        <v>0</v>
      </c>
      <c r="J187" s="3"/>
      <c r="K187" s="3"/>
      <c r="L187" s="3"/>
      <c r="M187" s="3"/>
      <c r="N187" s="3"/>
      <c r="O187" s="3"/>
      <c r="P187" s="3" t="str">
        <f>[1]E!A126&amp;[1]節目表!AF46</f>
        <v>E1</v>
      </c>
    </row>
    <row r="188" spans="1:16" x14ac:dyDescent="0.2">
      <c r="A188" s="1">
        <f>[1]節目表!$Y$2</f>
        <v>44203</v>
      </c>
      <c r="B188" s="2">
        <f>[1]節目表!Y47</f>
        <v>0.875</v>
      </c>
      <c r="C188" s="1">
        <f t="shared" si="3"/>
        <v>44203</v>
      </c>
      <c r="D188" s="2">
        <f>[1]節目表!Z47</f>
        <v>0.89583333333333304</v>
      </c>
      <c r="E188" s="3" t="str">
        <f>[1]節目表!AB47</f>
        <v>秘密X戰士 幻影甜心(64)</v>
      </c>
      <c r="F188" s="3" t="str">
        <f>[1]節目表!AC47</f>
        <v>普</v>
      </c>
      <c r="G188" s="3" t="s">
        <v>0</v>
      </c>
      <c r="H188" s="3" t="s">
        <v>1</v>
      </c>
      <c r="I188" s="3" t="s">
        <v>0</v>
      </c>
      <c r="J188" s="3"/>
      <c r="K188" s="3"/>
      <c r="L188" s="3"/>
      <c r="M188" s="3"/>
      <c r="N188" s="3"/>
      <c r="O188" s="3"/>
      <c r="P188" s="3" t="str">
        <f>[1]E!A127&amp;[1]節目表!AF47</f>
        <v>E40</v>
      </c>
    </row>
    <row r="189" spans="1:16" x14ac:dyDescent="0.2">
      <c r="A189" s="1">
        <f>[1]節目表!$Y$2</f>
        <v>44203</v>
      </c>
      <c r="B189" s="2">
        <f>[1]節目表!Y48</f>
        <v>0.89583333333333304</v>
      </c>
      <c r="C189" s="1">
        <f t="shared" si="3"/>
        <v>44203</v>
      </c>
      <c r="D189" s="2">
        <f>[1]節目表!Z48</f>
        <v>0.91666666666666696</v>
      </c>
      <c r="E189" s="3" t="str">
        <f>[1]節目表!AB48</f>
        <v>秘密X戰士 幻影甜心(64)</v>
      </c>
      <c r="F189" s="3" t="str">
        <f>[1]節目表!AC48</f>
        <v>普</v>
      </c>
      <c r="G189" s="3" t="s">
        <v>0</v>
      </c>
      <c r="H189" s="3" t="s">
        <v>1</v>
      </c>
      <c r="I189" s="3" t="s">
        <v>0</v>
      </c>
      <c r="J189" s="3"/>
      <c r="K189" s="3"/>
      <c r="L189" s="3"/>
      <c r="M189" s="3"/>
      <c r="N189" s="3"/>
      <c r="O189" s="3"/>
      <c r="P189" s="3" t="str">
        <f>[1]E!A128&amp;[1]節目表!AF48</f>
        <v>E41</v>
      </c>
    </row>
    <row r="190" spans="1:16" x14ac:dyDescent="0.2">
      <c r="A190" s="1">
        <f>[1]節目表!$Y$2</f>
        <v>44203</v>
      </c>
      <c r="B190" s="2">
        <f>[1]節目表!Y49</f>
        <v>0.91666666666666696</v>
      </c>
      <c r="C190" s="1">
        <f t="shared" si="3"/>
        <v>44203</v>
      </c>
      <c r="D190" s="2">
        <f>[1]節目表!Z49</f>
        <v>0.9375</v>
      </c>
      <c r="E190" s="3" t="str">
        <f>[1]節目表!AB49</f>
        <v>滑板小子2(26)</v>
      </c>
      <c r="F190" s="3" t="str">
        <f>[1]節目表!AC49</f>
        <v>普</v>
      </c>
      <c r="G190" s="3" t="s">
        <v>0</v>
      </c>
      <c r="H190" s="3" t="s">
        <v>1</v>
      </c>
      <c r="I190" s="3" t="s">
        <v>0</v>
      </c>
      <c r="J190" s="3"/>
      <c r="K190" s="3"/>
      <c r="L190" s="3"/>
      <c r="M190" s="3"/>
      <c r="N190" s="3"/>
      <c r="O190" s="3"/>
      <c r="P190" s="3" t="str">
        <f>[1]E!A129&amp;[1]節目表!AF49</f>
        <v>E17</v>
      </c>
    </row>
    <row r="191" spans="1:16" x14ac:dyDescent="0.2">
      <c r="A191" s="1">
        <f>[1]節目表!$Y$2</f>
        <v>44203</v>
      </c>
      <c r="B191" s="2">
        <f>[1]節目表!Y50</f>
        <v>0.9375</v>
      </c>
      <c r="C191" s="1">
        <f t="shared" si="3"/>
        <v>44203</v>
      </c>
      <c r="D191" s="2">
        <f>[1]節目表!Z50</f>
        <v>0.95833333333333304</v>
      </c>
      <c r="E191" s="3" t="str">
        <f>[1]節目表!AB50</f>
        <v>滑板小子2(26)</v>
      </c>
      <c r="F191" s="3" t="str">
        <f>[1]節目表!AC50</f>
        <v>普</v>
      </c>
      <c r="G191" s="3" t="s">
        <v>0</v>
      </c>
      <c r="H191" s="3" t="s">
        <v>1</v>
      </c>
      <c r="I191" s="3" t="s">
        <v>0</v>
      </c>
      <c r="J191" s="3"/>
      <c r="K191" s="3"/>
      <c r="L191" s="3"/>
      <c r="M191" s="3"/>
      <c r="N191" s="3"/>
      <c r="O191" s="3"/>
      <c r="P191" s="3" t="str">
        <f>[1]E!A130&amp;[1]節目表!AF50</f>
        <v>E18</v>
      </c>
    </row>
    <row r="192" spans="1:16" x14ac:dyDescent="0.2">
      <c r="A192" s="1">
        <f>[1]節目表!$Y$2</f>
        <v>44203</v>
      </c>
      <c r="B192" s="2">
        <f>[1]節目表!Y51</f>
        <v>0.95833333333333304</v>
      </c>
      <c r="C192" s="1">
        <f t="shared" si="3"/>
        <v>44204</v>
      </c>
      <c r="D192" s="2">
        <f>[1]節目表!Z51</f>
        <v>0.97916666666666696</v>
      </c>
      <c r="E192" s="3" t="str">
        <f>[1]節目表!AB51</f>
        <v xml:space="preserve">魔法X戰士 魔力純心(51) </v>
      </c>
      <c r="F192" s="3" t="str">
        <f>[1]節目表!AC51</f>
        <v>普</v>
      </c>
      <c r="G192" s="3" t="s">
        <v>0</v>
      </c>
      <c r="H192" s="3" t="s">
        <v>1</v>
      </c>
      <c r="I192" s="3" t="s">
        <v>0</v>
      </c>
      <c r="J192" s="3"/>
      <c r="K192" s="3"/>
      <c r="L192" s="3"/>
      <c r="M192" s="3"/>
      <c r="N192" s="3"/>
      <c r="O192" s="3"/>
      <c r="P192" s="3" t="str">
        <f>[1]E!A131&amp;[1]節目表!AF51</f>
        <v>E42</v>
      </c>
    </row>
    <row r="193" spans="1:16" x14ac:dyDescent="0.2">
      <c r="A193" s="1">
        <f>[1]節目表!$AG$2</f>
        <v>44204</v>
      </c>
      <c r="B193" s="2" t="str">
        <f>[1]節目表!AG4</f>
        <v>開始</v>
      </c>
      <c r="C193" s="1">
        <f t="shared" si="3"/>
        <v>44204</v>
      </c>
      <c r="D193" s="2" t="str">
        <f>[1]節目表!AH4</f>
        <v>結束</v>
      </c>
      <c r="E193" s="3" t="str">
        <f>[1]節目表!AJ4</f>
        <v>名稱</v>
      </c>
      <c r="F193" s="3" t="str">
        <f>[1]節目表!AK4</f>
        <v>級別</v>
      </c>
      <c r="G193" s="3" t="s">
        <v>0</v>
      </c>
      <c r="H193" s="3" t="s">
        <v>1</v>
      </c>
      <c r="I193" s="3" t="s">
        <v>0</v>
      </c>
      <c r="J193" s="3"/>
      <c r="K193" s="3"/>
      <c r="L193" s="3"/>
      <c r="M193" s="3"/>
      <c r="N193" s="3"/>
      <c r="O193" s="3"/>
      <c r="P193" s="3" t="str">
        <f>[1]E!A112&amp;[1]節目表!AN4</f>
        <v>E集數</v>
      </c>
    </row>
    <row r="194" spans="1:16" x14ac:dyDescent="0.2">
      <c r="A194" s="1">
        <f>[1]節目表!$AG$2</f>
        <v>44204</v>
      </c>
      <c r="B194" s="2">
        <f>[1]節目表!AG5</f>
        <v>0</v>
      </c>
      <c r="C194" s="1">
        <f t="shared" si="3"/>
        <v>44204</v>
      </c>
      <c r="D194" s="2">
        <f>[1]節目表!AH5</f>
        <v>2.0833333333333332E-2</v>
      </c>
      <c r="E194" s="3" t="str">
        <f>[1]節目表!AJ5</f>
        <v>廢材王子(12)</v>
      </c>
      <c r="F194" s="3" t="str">
        <f>[1]節目表!AK5</f>
        <v>普</v>
      </c>
      <c r="G194" s="3" t="s">
        <v>0</v>
      </c>
      <c r="H194" s="3" t="s">
        <v>1</v>
      </c>
      <c r="I194" s="3" t="s">
        <v>0</v>
      </c>
      <c r="J194" s="3"/>
      <c r="K194" s="3"/>
      <c r="L194" s="3"/>
      <c r="M194" s="3"/>
      <c r="N194" s="3"/>
      <c r="O194" s="3"/>
      <c r="P194" s="3" t="str">
        <f>[1]E!A113&amp;[1]節目表!AN5</f>
        <v>E8</v>
      </c>
    </row>
    <row r="195" spans="1:16" x14ac:dyDescent="0.2">
      <c r="A195" s="1">
        <f>[1]節目表!$AG$2</f>
        <v>44204</v>
      </c>
      <c r="B195" s="2">
        <f>[1]節目表!AG6</f>
        <v>2.0833333333333332E-2</v>
      </c>
      <c r="C195" s="1">
        <f t="shared" si="3"/>
        <v>44204</v>
      </c>
      <c r="D195" s="2">
        <f>[1]節目表!AH6</f>
        <v>4.1666666666666699E-2</v>
      </c>
      <c r="E195" s="3" t="str">
        <f>[1]節目表!AJ6</f>
        <v>廢材王子(12)</v>
      </c>
      <c r="F195" s="3" t="str">
        <f>[1]節目表!AK6</f>
        <v>普</v>
      </c>
      <c r="G195" s="3" t="s">
        <v>0</v>
      </c>
      <c r="H195" s="3" t="s">
        <v>1</v>
      </c>
      <c r="I195" s="3" t="s">
        <v>0</v>
      </c>
      <c r="J195" s="3"/>
      <c r="K195" s="3"/>
      <c r="L195" s="3"/>
      <c r="M195" s="3"/>
      <c r="N195" s="3"/>
      <c r="O195" s="3"/>
      <c r="P195" s="3" t="str">
        <f>[1]E!A114&amp;[1]節目表!AN6</f>
        <v>E9</v>
      </c>
    </row>
    <row r="196" spans="1:16" x14ac:dyDescent="0.2">
      <c r="A196" s="1">
        <f>[1]節目表!$AG$2</f>
        <v>44204</v>
      </c>
      <c r="B196" s="2">
        <f>[1]節目表!AG7</f>
        <v>4.1666666666666699E-2</v>
      </c>
      <c r="C196" s="1">
        <f t="shared" si="3"/>
        <v>44204</v>
      </c>
      <c r="D196" s="2">
        <f>[1]節目表!AH7</f>
        <v>6.25E-2</v>
      </c>
      <c r="E196" s="3" t="str">
        <f>[1]節目表!AJ7</f>
        <v>秘密X戰士 幻影甜心(64)</v>
      </c>
      <c r="F196" s="3" t="str">
        <f>[1]節目表!AK7</f>
        <v>普</v>
      </c>
      <c r="G196" s="3" t="s">
        <v>0</v>
      </c>
      <c r="H196" s="3" t="s">
        <v>1</v>
      </c>
      <c r="I196" s="3" t="s">
        <v>0</v>
      </c>
      <c r="J196" s="3"/>
      <c r="K196" s="3"/>
      <c r="L196" s="3"/>
      <c r="M196" s="3"/>
      <c r="N196" s="3"/>
      <c r="O196" s="3"/>
      <c r="P196" s="3" t="str">
        <f>[1]E!A115&amp;[1]節目表!AN7</f>
        <v>E40</v>
      </c>
    </row>
    <row r="197" spans="1:16" x14ac:dyDescent="0.2">
      <c r="A197" s="1">
        <f>[1]節目表!$AG$2</f>
        <v>44204</v>
      </c>
      <c r="B197" s="2">
        <f>[1]節目表!AG8</f>
        <v>6.25E-2</v>
      </c>
      <c r="C197" s="1">
        <f t="shared" si="3"/>
        <v>44204</v>
      </c>
      <c r="D197" s="2">
        <f>[1]節目表!AH8</f>
        <v>8.3333333333333301E-2</v>
      </c>
      <c r="E197" s="3" t="str">
        <f>[1]節目表!AJ8</f>
        <v>秘密X戰士 幻影甜心(64)</v>
      </c>
      <c r="F197" s="3" t="str">
        <f>[1]節目表!AK8</f>
        <v>普</v>
      </c>
      <c r="G197" s="3" t="s">
        <v>0</v>
      </c>
      <c r="H197" s="3" t="s">
        <v>1</v>
      </c>
      <c r="I197" s="3" t="s">
        <v>0</v>
      </c>
      <c r="J197" s="3"/>
      <c r="K197" s="3"/>
      <c r="L197" s="3"/>
      <c r="M197" s="3"/>
      <c r="N197" s="3"/>
      <c r="O197" s="3"/>
      <c r="P197" s="3" t="str">
        <f>[1]E!A116&amp;[1]節目表!AN8</f>
        <v>E41</v>
      </c>
    </row>
    <row r="198" spans="1:16" x14ac:dyDescent="0.2">
      <c r="A198" s="1">
        <f>[1]節目表!$AG$2</f>
        <v>44204</v>
      </c>
      <c r="B198" s="2">
        <f>[1]節目表!AG9</f>
        <v>8.3333333333333301E-2</v>
      </c>
      <c r="C198" s="1">
        <f t="shared" si="3"/>
        <v>44204</v>
      </c>
      <c r="D198" s="2">
        <f>[1]節目表!AH9</f>
        <v>0.104166666666667</v>
      </c>
      <c r="E198" s="3" t="str">
        <f>[1]節目表!AJ9</f>
        <v xml:space="preserve">魔法X戰士 魔力純心(51) </v>
      </c>
      <c r="F198" s="3" t="str">
        <f>[1]節目表!AK9</f>
        <v>普</v>
      </c>
      <c r="G198" s="3" t="s">
        <v>0</v>
      </c>
      <c r="H198" s="3" t="s">
        <v>1</v>
      </c>
      <c r="I198" s="3" t="s">
        <v>0</v>
      </c>
      <c r="J198" s="3"/>
      <c r="K198" s="3"/>
      <c r="L198" s="3"/>
      <c r="M198" s="3"/>
      <c r="N198" s="3"/>
      <c r="O198" s="3"/>
      <c r="P198" s="3" t="str">
        <f>[1]E!A117&amp;[1]節目表!AN9</f>
        <v>E42</v>
      </c>
    </row>
    <row r="199" spans="1:16" x14ac:dyDescent="0.2">
      <c r="A199" s="1">
        <f>[1]節目表!$AG$2</f>
        <v>44204</v>
      </c>
      <c r="B199" s="2">
        <f>[1]節目表!AG10</f>
        <v>0.104166666666667</v>
      </c>
      <c r="C199" s="1">
        <f t="shared" si="3"/>
        <v>44204</v>
      </c>
      <c r="D199" s="2">
        <f>[1]節目表!AH10</f>
        <v>0.125</v>
      </c>
      <c r="E199" s="3" t="str">
        <f>[1]節目表!AJ10</f>
        <v xml:space="preserve">魔法X戰士 魔力純心(51) </v>
      </c>
      <c r="F199" s="3" t="str">
        <f>[1]節目表!AK10</f>
        <v>普</v>
      </c>
      <c r="G199" s="3" t="s">
        <v>0</v>
      </c>
      <c r="H199" s="3" t="s">
        <v>1</v>
      </c>
      <c r="I199" s="3" t="s">
        <v>0</v>
      </c>
      <c r="J199" s="3"/>
      <c r="K199" s="3"/>
      <c r="L199" s="3"/>
      <c r="M199" s="3"/>
      <c r="N199" s="3"/>
      <c r="O199" s="3"/>
      <c r="P199" s="3" t="str">
        <f>[1]E!A118&amp;[1]節目表!AN10</f>
        <v>E43</v>
      </c>
    </row>
    <row r="200" spans="1:16" x14ac:dyDescent="0.2">
      <c r="A200" s="1">
        <f>[1]節目表!$AG$2</f>
        <v>44204</v>
      </c>
      <c r="B200" s="2">
        <f>[1]節目表!AG11</f>
        <v>0.125</v>
      </c>
      <c r="C200" s="1">
        <f t="shared" si="3"/>
        <v>44204</v>
      </c>
      <c r="D200" s="2">
        <f>[1]節目表!AH11</f>
        <v>0.14583333333333301</v>
      </c>
      <c r="E200" s="3" t="str">
        <f>[1]節目表!AJ11</f>
        <v>極速小子(26)</v>
      </c>
      <c r="F200" s="3" t="str">
        <f>[1]節目表!AK11</f>
        <v>普</v>
      </c>
      <c r="G200" s="3" t="s">
        <v>0</v>
      </c>
      <c r="H200" s="3" t="s">
        <v>1</v>
      </c>
      <c r="I200" s="3" t="s">
        <v>0</v>
      </c>
      <c r="J200" s="3"/>
      <c r="K200" s="3"/>
      <c r="L200" s="3"/>
      <c r="M200" s="3"/>
      <c r="N200" s="3"/>
      <c r="O200" s="3"/>
      <c r="P200" s="3" t="str">
        <f>[1]E!A119&amp;[1]節目表!AN11</f>
        <v>E23</v>
      </c>
    </row>
    <row r="201" spans="1:16" x14ac:dyDescent="0.2">
      <c r="A201" s="1">
        <f>[1]節目表!$AG$2</f>
        <v>44204</v>
      </c>
      <c r="B201" s="2">
        <f>[1]節目表!AG12</f>
        <v>0.14583333333333301</v>
      </c>
      <c r="C201" s="1">
        <f t="shared" si="3"/>
        <v>44204</v>
      </c>
      <c r="D201" s="2">
        <f>[1]節目表!AH12</f>
        <v>0.16666666666666699</v>
      </c>
      <c r="E201" s="3" t="str">
        <f>[1]節目表!AJ12</f>
        <v>極速小子(26)</v>
      </c>
      <c r="F201" s="3" t="str">
        <f>[1]節目表!AK12</f>
        <v>普</v>
      </c>
      <c r="G201" s="3" t="s">
        <v>0</v>
      </c>
      <c r="H201" s="3" t="s">
        <v>1</v>
      </c>
      <c r="I201" s="3" t="s">
        <v>0</v>
      </c>
      <c r="J201" s="3"/>
      <c r="K201" s="3"/>
      <c r="L201" s="3"/>
      <c r="M201" s="3"/>
      <c r="N201" s="3"/>
      <c r="O201" s="3"/>
      <c r="P201" s="3" t="str">
        <f>[1]E!A120&amp;[1]節目表!AN12</f>
        <v>E24</v>
      </c>
    </row>
    <row r="202" spans="1:16" x14ac:dyDescent="0.2">
      <c r="A202" s="1">
        <f>[1]節目表!$AG$2</f>
        <v>44204</v>
      </c>
      <c r="B202" s="2">
        <f>[1]節目表!AG13</f>
        <v>0.16666666666666699</v>
      </c>
      <c r="C202" s="1">
        <f t="shared" si="3"/>
        <v>44204</v>
      </c>
      <c r="D202" s="2">
        <f>[1]節目表!AH13</f>
        <v>0.1875</v>
      </c>
      <c r="E202" s="3" t="str">
        <f>[1]節目表!AJ13</f>
        <v>愛吃拉麵的小泉同學(12)</v>
      </c>
      <c r="F202" s="3" t="str">
        <f>[1]節目表!AK13</f>
        <v>普</v>
      </c>
      <c r="G202" s="3" t="s">
        <v>0</v>
      </c>
      <c r="H202" s="3" t="s">
        <v>1</v>
      </c>
      <c r="I202" s="3" t="s">
        <v>0</v>
      </c>
      <c r="J202" s="3"/>
      <c r="K202" s="3"/>
      <c r="L202" s="3"/>
      <c r="M202" s="3"/>
      <c r="N202" s="3"/>
      <c r="O202" s="3"/>
      <c r="P202" s="3" t="str">
        <f>[1]E!A121&amp;[1]節目表!AN13</f>
        <v>E12</v>
      </c>
    </row>
    <row r="203" spans="1:16" x14ac:dyDescent="0.2">
      <c r="A203" s="1">
        <f>[1]節目表!$AG$2</f>
        <v>44204</v>
      </c>
      <c r="B203" s="2">
        <f>[1]節目表!AG14</f>
        <v>0.1875</v>
      </c>
      <c r="C203" s="1">
        <f t="shared" si="3"/>
        <v>44204</v>
      </c>
      <c r="D203" s="2">
        <f>[1]節目表!AH14</f>
        <v>0.20833333333333301</v>
      </c>
      <c r="E203" s="3" t="str">
        <f>[1]節目表!AJ14</f>
        <v>星夢手記(12)</v>
      </c>
      <c r="F203" s="3" t="str">
        <f>[1]節目表!AK14</f>
        <v>普</v>
      </c>
      <c r="G203" s="3" t="s">
        <v>0</v>
      </c>
      <c r="H203" s="3" t="s">
        <v>1</v>
      </c>
      <c r="I203" s="3" t="s">
        <v>0</v>
      </c>
      <c r="J203" s="3"/>
      <c r="K203" s="3"/>
      <c r="L203" s="3"/>
      <c r="M203" s="3"/>
      <c r="N203" s="3"/>
      <c r="O203" s="3"/>
      <c r="P203" s="3" t="str">
        <f>[1]E!A122&amp;[1]節目表!AN14</f>
        <v>E1</v>
      </c>
    </row>
    <row r="204" spans="1:16" x14ac:dyDescent="0.2">
      <c r="A204" s="1">
        <f>[1]節目表!$AG$2</f>
        <v>44204</v>
      </c>
      <c r="B204" s="2">
        <f>[1]節目表!AG15</f>
        <v>0.20833333333333301</v>
      </c>
      <c r="C204" s="1">
        <f t="shared" si="3"/>
        <v>44204</v>
      </c>
      <c r="D204" s="2">
        <f>[1]節目表!AH15</f>
        <v>0.22916666666666699</v>
      </c>
      <c r="E204" s="3" t="str">
        <f>[1]節目表!AJ15</f>
        <v>秘密X戰士 幻影甜心(64)</v>
      </c>
      <c r="F204" s="3" t="str">
        <f>[1]節目表!AK15</f>
        <v>普</v>
      </c>
      <c r="G204" s="3" t="s">
        <v>0</v>
      </c>
      <c r="H204" s="3" t="s">
        <v>1</v>
      </c>
      <c r="I204" s="3" t="s">
        <v>0</v>
      </c>
      <c r="J204" s="3"/>
      <c r="K204" s="3"/>
      <c r="L204" s="3"/>
      <c r="M204" s="3"/>
      <c r="N204" s="3"/>
      <c r="O204" s="3"/>
      <c r="P204" s="3" t="str">
        <f>[1]E!A123&amp;[1]節目表!AN15</f>
        <v>E40</v>
      </c>
    </row>
    <row r="205" spans="1:16" x14ac:dyDescent="0.2">
      <c r="A205" s="1">
        <f>[1]節目表!$AG$2</f>
        <v>44204</v>
      </c>
      <c r="B205" s="2">
        <f>[1]節目表!AG16</f>
        <v>0.22916666666666699</v>
      </c>
      <c r="C205" s="1">
        <f t="shared" si="3"/>
        <v>44204</v>
      </c>
      <c r="D205" s="2">
        <f>[1]節目表!AH16</f>
        <v>0.25</v>
      </c>
      <c r="E205" s="3" t="str">
        <f>[1]節目表!AJ16</f>
        <v>秘密X戰士 幻影甜心(64)</v>
      </c>
      <c r="F205" s="3" t="str">
        <f>[1]節目表!AK16</f>
        <v>普</v>
      </c>
      <c r="G205" s="3" t="s">
        <v>0</v>
      </c>
      <c r="H205" s="3" t="s">
        <v>1</v>
      </c>
      <c r="I205" s="3" t="s">
        <v>0</v>
      </c>
      <c r="J205" s="3"/>
      <c r="K205" s="3"/>
      <c r="L205" s="3"/>
      <c r="M205" s="3"/>
      <c r="N205" s="3"/>
      <c r="O205" s="3"/>
      <c r="P205" s="3" t="str">
        <f>[1]E!A124&amp;[1]節目表!AN16</f>
        <v>E41</v>
      </c>
    </row>
    <row r="206" spans="1:16" x14ac:dyDescent="0.2">
      <c r="A206" s="1">
        <f>[1]節目表!$AG$2</f>
        <v>44204</v>
      </c>
      <c r="B206" s="2">
        <f>[1]節目表!AG17</f>
        <v>0.25</v>
      </c>
      <c r="C206" s="1">
        <f t="shared" si="3"/>
        <v>44204</v>
      </c>
      <c r="D206" s="2">
        <f>[1]節目表!AH17</f>
        <v>0.27083333333333298</v>
      </c>
      <c r="E206" s="3" t="str">
        <f>[1]節目表!AJ17</f>
        <v xml:space="preserve">魔法X戰士 魔力純心(51) </v>
      </c>
      <c r="F206" s="3" t="str">
        <f>[1]節目表!AK17</f>
        <v>普</v>
      </c>
      <c r="G206" s="3" t="s">
        <v>0</v>
      </c>
      <c r="H206" s="3" t="s">
        <v>1</v>
      </c>
      <c r="I206" s="3" t="s">
        <v>0</v>
      </c>
      <c r="J206" s="3"/>
      <c r="K206" s="3"/>
      <c r="L206" s="3"/>
      <c r="M206" s="3"/>
      <c r="N206" s="3"/>
      <c r="O206" s="3"/>
      <c r="P206" s="3" t="str">
        <f>[1]E!A125&amp;[1]節目表!AN17</f>
        <v>E42</v>
      </c>
    </row>
    <row r="207" spans="1:16" x14ac:dyDescent="0.2">
      <c r="A207" s="1">
        <f>[1]節目表!$AG$2</f>
        <v>44204</v>
      </c>
      <c r="B207" s="2">
        <f>[1]節目表!AG18</f>
        <v>0.27083333333333298</v>
      </c>
      <c r="C207" s="1">
        <f t="shared" si="3"/>
        <v>44204</v>
      </c>
      <c r="D207" s="2">
        <f>[1]節目表!AH18</f>
        <v>0.29166666666666702</v>
      </c>
      <c r="E207" s="3" t="str">
        <f>[1]節目表!AJ18</f>
        <v xml:space="preserve">魔法X戰士 魔力純心(51) </v>
      </c>
      <c r="F207" s="3" t="str">
        <f>[1]節目表!AK18</f>
        <v>普</v>
      </c>
      <c r="G207" s="3" t="s">
        <v>0</v>
      </c>
      <c r="H207" s="3" t="s">
        <v>1</v>
      </c>
      <c r="I207" s="3" t="s">
        <v>0</v>
      </c>
      <c r="J207" s="3"/>
      <c r="K207" s="3"/>
      <c r="L207" s="3"/>
      <c r="M207" s="3"/>
      <c r="N207" s="3"/>
      <c r="O207" s="3"/>
      <c r="P207" s="3" t="str">
        <f>[1]E!A126&amp;[1]節目表!AN18</f>
        <v>E43</v>
      </c>
    </row>
    <row r="208" spans="1:16" x14ac:dyDescent="0.2">
      <c r="A208" s="1">
        <f>[1]節目表!$AG$2</f>
        <v>44204</v>
      </c>
      <c r="B208" s="2">
        <f>[1]節目表!AG19</f>
        <v>0.29166666666666702</v>
      </c>
      <c r="C208" s="1">
        <f t="shared" si="3"/>
        <v>44204</v>
      </c>
      <c r="D208" s="2">
        <f>[1]節目表!AH19</f>
        <v>0.3125</v>
      </c>
      <c r="E208" s="3" t="str">
        <f>[1]節目表!AJ19</f>
        <v>極速小子(26)</v>
      </c>
      <c r="F208" s="3" t="str">
        <f>[1]節目表!AK19</f>
        <v>普</v>
      </c>
      <c r="G208" s="3" t="s">
        <v>0</v>
      </c>
      <c r="H208" s="3" t="s">
        <v>1</v>
      </c>
      <c r="I208" s="3" t="s">
        <v>0</v>
      </c>
      <c r="J208" s="3"/>
      <c r="K208" s="3"/>
      <c r="L208" s="3"/>
      <c r="M208" s="3"/>
      <c r="N208" s="3"/>
      <c r="O208" s="3"/>
      <c r="P208" s="3" t="str">
        <f>[1]E!A127&amp;[1]節目表!AN19</f>
        <v>E23</v>
      </c>
    </row>
    <row r="209" spans="1:16" x14ac:dyDescent="0.2">
      <c r="A209" s="1">
        <f>[1]節目表!$AG$2</f>
        <v>44204</v>
      </c>
      <c r="B209" s="2">
        <f>[1]節目表!AG20</f>
        <v>0.3125</v>
      </c>
      <c r="C209" s="1">
        <f t="shared" si="3"/>
        <v>44204</v>
      </c>
      <c r="D209" s="2">
        <f>[1]節目表!AH20</f>
        <v>0.33333333333333298</v>
      </c>
      <c r="E209" s="3" t="str">
        <f>[1]節目表!AJ20</f>
        <v>極速小子(26)</v>
      </c>
      <c r="F209" s="3" t="str">
        <f>[1]節目表!AK20</f>
        <v>普</v>
      </c>
      <c r="G209" s="3" t="s">
        <v>0</v>
      </c>
      <c r="H209" s="3" t="s">
        <v>1</v>
      </c>
      <c r="I209" s="3" t="s">
        <v>0</v>
      </c>
      <c r="J209" s="3"/>
      <c r="K209" s="3"/>
      <c r="L209" s="3"/>
      <c r="M209" s="3"/>
      <c r="N209" s="3"/>
      <c r="O209" s="3"/>
      <c r="P209" s="3" t="str">
        <f>[1]E!A128&amp;[1]節目表!AN20</f>
        <v>E24</v>
      </c>
    </row>
    <row r="210" spans="1:16" x14ac:dyDescent="0.2">
      <c r="A210" s="1">
        <f>[1]節目表!$AG$2</f>
        <v>44204</v>
      </c>
      <c r="B210" s="2">
        <f>[1]節目表!AG21</f>
        <v>0.33333333333333298</v>
      </c>
      <c r="C210" s="1">
        <f t="shared" si="3"/>
        <v>44204</v>
      </c>
      <c r="D210" s="2">
        <f>[1]節目表!AH21</f>
        <v>0.35416666666666702</v>
      </c>
      <c r="E210" s="3" t="str">
        <f>[1]節目表!AJ21</f>
        <v>廢材王子(12)</v>
      </c>
      <c r="F210" s="3" t="str">
        <f>[1]節目表!AK21</f>
        <v>普</v>
      </c>
      <c r="G210" s="3" t="s">
        <v>0</v>
      </c>
      <c r="H210" s="3" t="s">
        <v>1</v>
      </c>
      <c r="I210" s="3" t="s">
        <v>0</v>
      </c>
      <c r="J210" s="3"/>
      <c r="K210" s="3"/>
      <c r="L210" s="3"/>
      <c r="M210" s="3"/>
      <c r="N210" s="3"/>
      <c r="O210" s="3"/>
      <c r="P210" s="3" t="str">
        <f>[1]E!A129&amp;[1]節目表!AN21</f>
        <v>E8</v>
      </c>
    </row>
    <row r="211" spans="1:16" x14ac:dyDescent="0.2">
      <c r="A211" s="1">
        <f>[1]節目表!$AG$2</f>
        <v>44204</v>
      </c>
      <c r="B211" s="2">
        <f>[1]節目表!AG22</f>
        <v>0.35416666666666702</v>
      </c>
      <c r="C211" s="1">
        <f t="shared" si="3"/>
        <v>44204</v>
      </c>
      <c r="D211" s="2">
        <f>[1]節目表!AH22</f>
        <v>0.375</v>
      </c>
      <c r="E211" s="3" t="str">
        <f>[1]節目表!AJ22</f>
        <v>廢材王子(12)</v>
      </c>
      <c r="F211" s="3" t="str">
        <f>[1]節目表!AK22</f>
        <v>普</v>
      </c>
      <c r="G211" s="3" t="s">
        <v>0</v>
      </c>
      <c r="H211" s="3" t="s">
        <v>1</v>
      </c>
      <c r="I211" s="3" t="s">
        <v>0</v>
      </c>
      <c r="J211" s="3"/>
      <c r="K211" s="3"/>
      <c r="L211" s="3"/>
      <c r="M211" s="3"/>
      <c r="N211" s="3"/>
      <c r="O211" s="3"/>
      <c r="P211" s="3" t="str">
        <f>[1]E!A130&amp;[1]節目表!AN22</f>
        <v>E9</v>
      </c>
    </row>
    <row r="212" spans="1:16" x14ac:dyDescent="0.2">
      <c r="A212" s="1">
        <f>[1]節目表!$AG$2</f>
        <v>44204</v>
      </c>
      <c r="B212" s="2">
        <f>[1]節目表!AG23</f>
        <v>0.375</v>
      </c>
      <c r="C212" s="1">
        <f t="shared" si="3"/>
        <v>44204</v>
      </c>
      <c r="D212" s="2">
        <f>[1]節目表!AH23</f>
        <v>0.39583333333333298</v>
      </c>
      <c r="E212" s="3" t="str">
        <f>[1]節目表!AJ23</f>
        <v>秘密X戰士 幻影甜心(64)</v>
      </c>
      <c r="F212" s="3" t="str">
        <f>[1]節目表!AK23</f>
        <v>普</v>
      </c>
      <c r="G212" s="3" t="s">
        <v>0</v>
      </c>
      <c r="H212" s="3" t="s">
        <v>1</v>
      </c>
      <c r="I212" s="3" t="s">
        <v>0</v>
      </c>
      <c r="J212" s="3"/>
      <c r="K212" s="3"/>
      <c r="L212" s="3"/>
      <c r="M212" s="3"/>
      <c r="N212" s="3"/>
      <c r="O212" s="3"/>
      <c r="P212" s="3" t="str">
        <f>[1]E!A131&amp;[1]節目表!AN23</f>
        <v>E40</v>
      </c>
    </row>
    <row r="213" spans="1:16" x14ac:dyDescent="0.2">
      <c r="A213" s="1">
        <f>[1]節目表!$AG$2</f>
        <v>44204</v>
      </c>
      <c r="B213" s="2">
        <f>[1]節目表!AG24</f>
        <v>0.39583333333333298</v>
      </c>
      <c r="C213" s="1">
        <f t="shared" si="3"/>
        <v>44204</v>
      </c>
      <c r="D213" s="2">
        <f>[1]節目表!AH24</f>
        <v>0.41666666666666702</v>
      </c>
      <c r="E213" s="3" t="str">
        <f>[1]節目表!AJ24</f>
        <v>秘密X戰士 幻影甜心(64)</v>
      </c>
      <c r="F213" s="3" t="str">
        <f>[1]節目表!AK24</f>
        <v>普</v>
      </c>
      <c r="G213" s="3" t="s">
        <v>0</v>
      </c>
      <c r="H213" s="3" t="s">
        <v>1</v>
      </c>
      <c r="I213" s="3" t="s">
        <v>0</v>
      </c>
      <c r="J213" s="3"/>
      <c r="K213" s="3"/>
      <c r="L213" s="3"/>
      <c r="M213" s="3"/>
      <c r="N213" s="3"/>
      <c r="O213" s="3"/>
      <c r="P213" s="3" t="str">
        <f>[1]E!A132&amp;[1]節目表!AN24</f>
        <v>E41</v>
      </c>
    </row>
    <row r="214" spans="1:16" x14ac:dyDescent="0.2">
      <c r="A214" s="1">
        <f>[1]節目表!$AG$2</f>
        <v>44204</v>
      </c>
      <c r="B214" s="2">
        <f>[1]節目表!AG25</f>
        <v>0.41666666666666702</v>
      </c>
      <c r="C214" s="1">
        <f t="shared" si="3"/>
        <v>44204</v>
      </c>
      <c r="D214" s="2">
        <f>[1]節目表!AH25</f>
        <v>0.4375</v>
      </c>
      <c r="E214" s="3" t="str">
        <f>[1]節目表!AJ25</f>
        <v>愛吃拉麵的小泉同學(12)</v>
      </c>
      <c r="F214" s="3" t="str">
        <f>[1]節目表!AK25</f>
        <v>普</v>
      </c>
      <c r="G214" s="3" t="s">
        <v>0</v>
      </c>
      <c r="H214" s="3" t="s">
        <v>1</v>
      </c>
      <c r="I214" s="3" t="s">
        <v>0</v>
      </c>
      <c r="J214" s="3"/>
      <c r="K214" s="3"/>
      <c r="L214" s="3"/>
      <c r="M214" s="3"/>
      <c r="N214" s="3"/>
      <c r="O214" s="3"/>
      <c r="P214" s="3" t="str">
        <f>[1]E!A133&amp;[1]節目表!AN25</f>
        <v>E12</v>
      </c>
    </row>
    <row r="215" spans="1:16" x14ac:dyDescent="0.2">
      <c r="A215" s="1">
        <f>[1]節目表!$AG$2</f>
        <v>44204</v>
      </c>
      <c r="B215" s="2">
        <f>[1]節目表!AG26</f>
        <v>0.4375</v>
      </c>
      <c r="C215" s="1">
        <f t="shared" si="3"/>
        <v>44204</v>
      </c>
      <c r="D215" s="2">
        <f>[1]節目表!AH26</f>
        <v>0.45833333333333298</v>
      </c>
      <c r="E215" s="3" t="str">
        <f>[1]節目表!AJ26</f>
        <v>星夢手記(12)</v>
      </c>
      <c r="F215" s="3" t="str">
        <f>[1]節目表!AK26</f>
        <v>普</v>
      </c>
      <c r="G215" s="3" t="s">
        <v>0</v>
      </c>
      <c r="H215" s="3" t="s">
        <v>1</v>
      </c>
      <c r="I215" s="3" t="s">
        <v>0</v>
      </c>
      <c r="J215" s="3"/>
      <c r="K215" s="3"/>
      <c r="L215" s="3"/>
      <c r="M215" s="3"/>
      <c r="N215" s="3"/>
      <c r="O215" s="3"/>
      <c r="P215" s="3" t="str">
        <f>[1]E!A134&amp;[1]節目表!AN26</f>
        <v>E1</v>
      </c>
    </row>
    <row r="216" spans="1:16" x14ac:dyDescent="0.2">
      <c r="A216" s="1">
        <f>[1]節目表!$AG$2</f>
        <v>44204</v>
      </c>
      <c r="B216" s="2">
        <f>[1]節目表!AG27</f>
        <v>0.45833333333333298</v>
      </c>
      <c r="C216" s="1">
        <f t="shared" si="3"/>
        <v>44204</v>
      </c>
      <c r="D216" s="2">
        <f>[1]節目表!AH27</f>
        <v>0.47916666666666702</v>
      </c>
      <c r="E216" s="3" t="str">
        <f>[1]節目表!AJ27</f>
        <v>極速小子(26)</v>
      </c>
      <c r="F216" s="3" t="str">
        <f>[1]節目表!AK27</f>
        <v>普</v>
      </c>
      <c r="G216" s="3" t="s">
        <v>0</v>
      </c>
      <c r="H216" s="3" t="s">
        <v>1</v>
      </c>
      <c r="I216" s="3" t="s">
        <v>0</v>
      </c>
      <c r="J216" s="3"/>
      <c r="K216" s="3"/>
      <c r="L216" s="3"/>
      <c r="M216" s="3"/>
      <c r="N216" s="3"/>
      <c r="O216" s="3"/>
      <c r="P216" s="3" t="str">
        <f>[1]E!A135&amp;[1]節目表!AN27</f>
        <v>E23</v>
      </c>
    </row>
    <row r="217" spans="1:16" x14ac:dyDescent="0.2">
      <c r="A217" s="1">
        <f>[1]節目表!$AG$2</f>
        <v>44204</v>
      </c>
      <c r="B217" s="2">
        <f>[1]節目表!AG28</f>
        <v>0.47916666666666702</v>
      </c>
      <c r="C217" s="1">
        <f t="shared" si="3"/>
        <v>44204</v>
      </c>
      <c r="D217" s="2">
        <f>[1]節目表!AH28</f>
        <v>0.5</v>
      </c>
      <c r="E217" s="3" t="str">
        <f>[1]節目表!AJ28</f>
        <v>極速小子(26)</v>
      </c>
      <c r="F217" s="3" t="str">
        <f>[1]節目表!AK28</f>
        <v>普</v>
      </c>
      <c r="G217" s="3" t="s">
        <v>0</v>
      </c>
      <c r="H217" s="3" t="s">
        <v>1</v>
      </c>
      <c r="I217" s="3" t="s">
        <v>0</v>
      </c>
      <c r="J217" s="3"/>
      <c r="K217" s="3"/>
      <c r="L217" s="3"/>
      <c r="M217" s="3"/>
      <c r="N217" s="3"/>
      <c r="O217" s="3"/>
      <c r="P217" s="3" t="str">
        <f>[1]E!A136&amp;[1]節目表!AN28</f>
        <v>E24</v>
      </c>
    </row>
    <row r="218" spans="1:16" x14ac:dyDescent="0.2">
      <c r="A218" s="1">
        <f>[1]節目表!$AG$2</f>
        <v>44204</v>
      </c>
      <c r="B218" s="2">
        <f>[1]節目表!AG29</f>
        <v>0.5</v>
      </c>
      <c r="C218" s="1">
        <f t="shared" si="3"/>
        <v>44204</v>
      </c>
      <c r="D218" s="2">
        <f>[1]節目表!AH29</f>
        <v>0.52083333333333304</v>
      </c>
      <c r="E218" s="3" t="str">
        <f>[1]節目表!AJ29</f>
        <v>廢材王子(12)</v>
      </c>
      <c r="F218" s="3" t="str">
        <f>[1]節目表!AK29</f>
        <v>普</v>
      </c>
      <c r="G218" s="3" t="s">
        <v>0</v>
      </c>
      <c r="H218" s="3" t="s">
        <v>1</v>
      </c>
      <c r="I218" s="3" t="s">
        <v>0</v>
      </c>
      <c r="J218" s="3"/>
      <c r="K218" s="3"/>
      <c r="L218" s="3"/>
      <c r="M218" s="3"/>
      <c r="N218" s="3"/>
      <c r="O218" s="3"/>
      <c r="P218" s="3" t="str">
        <f>[1]E!A137&amp;[1]節目表!AN29</f>
        <v>E8</v>
      </c>
    </row>
    <row r="219" spans="1:16" x14ac:dyDescent="0.2">
      <c r="A219" s="1">
        <f>[1]節目表!$AG$2</f>
        <v>44204</v>
      </c>
      <c r="B219" s="2">
        <f>[1]節目表!AG30</f>
        <v>0.52083333333333304</v>
      </c>
      <c r="C219" s="1">
        <f t="shared" si="3"/>
        <v>44204</v>
      </c>
      <c r="D219" s="2">
        <f>[1]節目表!AH30</f>
        <v>0.54166666666666696</v>
      </c>
      <c r="E219" s="3" t="str">
        <f>[1]節目表!AJ30</f>
        <v>廢材王子(12)</v>
      </c>
      <c r="F219" s="3" t="str">
        <f>[1]節目表!AK30</f>
        <v>普</v>
      </c>
      <c r="G219" s="3" t="s">
        <v>0</v>
      </c>
      <c r="H219" s="3" t="s">
        <v>1</v>
      </c>
      <c r="I219" s="3" t="s">
        <v>0</v>
      </c>
      <c r="J219" s="3"/>
      <c r="K219" s="3"/>
      <c r="L219" s="3"/>
      <c r="M219" s="3"/>
      <c r="N219" s="3"/>
      <c r="O219" s="3"/>
      <c r="P219" s="3" t="str">
        <f>[1]E!A138&amp;[1]節目表!AN30</f>
        <v>E9</v>
      </c>
    </row>
    <row r="220" spans="1:16" x14ac:dyDescent="0.2">
      <c r="A220" s="1">
        <f>[1]節目表!$AG$2</f>
        <v>44204</v>
      </c>
      <c r="B220" s="2">
        <f>[1]節目表!AG31</f>
        <v>0.54166666666666696</v>
      </c>
      <c r="C220" s="1">
        <f t="shared" si="3"/>
        <v>44204</v>
      </c>
      <c r="D220" s="2">
        <f>[1]節目表!AH31</f>
        <v>0.5625</v>
      </c>
      <c r="E220" s="3" t="str">
        <f>[1]節目表!AJ31</f>
        <v>秘密X戰士 幻影甜心(64)</v>
      </c>
      <c r="F220" s="3" t="str">
        <f>[1]節目表!AK31</f>
        <v>普</v>
      </c>
      <c r="G220" s="3" t="s">
        <v>0</v>
      </c>
      <c r="H220" s="3" t="s">
        <v>1</v>
      </c>
      <c r="I220" s="3" t="s">
        <v>0</v>
      </c>
      <c r="J220" s="3"/>
      <c r="K220" s="3"/>
      <c r="L220" s="3"/>
      <c r="M220" s="3"/>
      <c r="N220" s="3"/>
      <c r="O220" s="3"/>
      <c r="P220" s="3" t="str">
        <f>[1]E!A139&amp;[1]節目表!AN31</f>
        <v>E40</v>
      </c>
    </row>
    <row r="221" spans="1:16" x14ac:dyDescent="0.2">
      <c r="A221" s="1">
        <f>[1]節目表!$AG$2</f>
        <v>44204</v>
      </c>
      <c r="B221" s="2">
        <f>[1]節目表!AG32</f>
        <v>0.5625</v>
      </c>
      <c r="C221" s="1">
        <f t="shared" si="3"/>
        <v>44204</v>
      </c>
      <c r="D221" s="2">
        <f>[1]節目表!AH32</f>
        <v>0.58333333333333304</v>
      </c>
      <c r="E221" s="3" t="str">
        <f>[1]節目表!AJ32</f>
        <v>秘密X戰士 幻影甜心(64)</v>
      </c>
      <c r="F221" s="3" t="str">
        <f>[1]節目表!AK32</f>
        <v>普</v>
      </c>
      <c r="G221" s="3" t="s">
        <v>0</v>
      </c>
      <c r="H221" s="3" t="s">
        <v>1</v>
      </c>
      <c r="I221" s="3" t="s">
        <v>0</v>
      </c>
      <c r="J221" s="3"/>
      <c r="K221" s="3"/>
      <c r="L221" s="3"/>
      <c r="M221" s="3"/>
      <c r="N221" s="3"/>
      <c r="O221" s="3"/>
      <c r="P221" s="3" t="str">
        <f>[1]E!A140&amp;[1]節目表!AN32</f>
        <v>E41</v>
      </c>
    </row>
    <row r="222" spans="1:16" x14ac:dyDescent="0.2">
      <c r="A222" s="1">
        <f>[1]節目表!$AG$2</f>
        <v>44204</v>
      </c>
      <c r="B222" s="2">
        <f>[1]節目表!AG33</f>
        <v>0.58333333333333304</v>
      </c>
      <c r="C222" s="1">
        <f t="shared" si="3"/>
        <v>44204</v>
      </c>
      <c r="D222" s="2">
        <f>[1]節目表!AH33</f>
        <v>0.60416666666666696</v>
      </c>
      <c r="E222" s="3" t="str">
        <f>[1]節目表!AJ33</f>
        <v xml:space="preserve">魔法X戰士 魔力純心(51) </v>
      </c>
      <c r="F222" s="3" t="str">
        <f>[1]節目表!AK33</f>
        <v>普</v>
      </c>
      <c r="G222" s="3" t="s">
        <v>0</v>
      </c>
      <c r="H222" s="3" t="s">
        <v>1</v>
      </c>
      <c r="I222" s="3" t="s">
        <v>0</v>
      </c>
      <c r="J222" s="3"/>
      <c r="K222" s="3"/>
      <c r="L222" s="3"/>
      <c r="M222" s="3"/>
      <c r="N222" s="3"/>
      <c r="O222" s="3"/>
      <c r="P222" s="3" t="str">
        <f>[1]E!A141&amp;[1]節目表!AN33</f>
        <v>E42</v>
      </c>
    </row>
    <row r="223" spans="1:16" x14ac:dyDescent="0.2">
      <c r="A223" s="1">
        <f>[1]節目表!$AG$2</f>
        <v>44204</v>
      </c>
      <c r="B223" s="2">
        <f>[1]節目表!AG34</f>
        <v>0.60416666666666696</v>
      </c>
      <c r="C223" s="1">
        <f t="shared" si="3"/>
        <v>44204</v>
      </c>
      <c r="D223" s="2">
        <f>[1]節目表!AH34</f>
        <v>0.625</v>
      </c>
      <c r="E223" s="3" t="str">
        <f>[1]節目表!AJ34</f>
        <v xml:space="preserve">魔法X戰士 魔力純心(51) </v>
      </c>
      <c r="F223" s="3" t="str">
        <f>[1]節目表!AK34</f>
        <v>普</v>
      </c>
      <c r="G223" s="3" t="s">
        <v>0</v>
      </c>
      <c r="H223" s="3" t="s">
        <v>1</v>
      </c>
      <c r="I223" s="3" t="s">
        <v>0</v>
      </c>
      <c r="J223" s="3"/>
      <c r="K223" s="3"/>
      <c r="L223" s="3"/>
      <c r="M223" s="3"/>
      <c r="N223" s="3"/>
      <c r="O223" s="3"/>
      <c r="P223" s="3" t="str">
        <f>[1]E!A142&amp;[1]節目表!AN34</f>
        <v>E43</v>
      </c>
    </row>
    <row r="224" spans="1:16" x14ac:dyDescent="0.2">
      <c r="A224" s="1">
        <f>[1]節目表!$AG$2</f>
        <v>44204</v>
      </c>
      <c r="B224" s="2">
        <f>[1]節目表!AG35</f>
        <v>0.625</v>
      </c>
      <c r="C224" s="1">
        <f>A226</f>
        <v>44204</v>
      </c>
      <c r="D224" s="2">
        <f>[1]節目表!AH35</f>
        <v>0.64583333333333304</v>
      </c>
      <c r="E224" s="3" t="str">
        <f>[1]節目表!AJ35</f>
        <v>滑板小子2(26)</v>
      </c>
      <c r="F224" s="3" t="str">
        <f>[1]節目表!AK35</f>
        <v>普</v>
      </c>
      <c r="G224" s="3" t="s">
        <v>0</v>
      </c>
      <c r="H224" s="3" t="s">
        <v>1</v>
      </c>
      <c r="I224" s="3" t="s">
        <v>0</v>
      </c>
      <c r="J224" s="3"/>
      <c r="K224" s="3"/>
      <c r="L224" s="3"/>
      <c r="M224" s="3"/>
      <c r="N224" s="3"/>
      <c r="O224" s="3"/>
      <c r="P224" s="3" t="str">
        <f>[1]E!A143&amp;[1]節目表!AN35</f>
        <v>E17</v>
      </c>
    </row>
    <row r="225" spans="1:16" x14ac:dyDescent="0.2">
      <c r="A225" s="1">
        <f>[1]節目表!$AG$2</f>
        <v>44204</v>
      </c>
      <c r="B225" s="2">
        <f>[1]節目表!AG36</f>
        <v>0.64583333333333304</v>
      </c>
      <c r="C225" s="1">
        <f>A227</f>
        <v>44204</v>
      </c>
      <c r="D225" s="2">
        <f>[1]節目表!AH36</f>
        <v>0.66666666666666696</v>
      </c>
      <c r="E225" s="3" t="str">
        <f>[1]節目表!AJ36</f>
        <v>滑板小子2(26)</v>
      </c>
      <c r="F225" s="3" t="str">
        <f>[1]節目表!AK36</f>
        <v>普</v>
      </c>
      <c r="G225" s="3" t="s">
        <v>0</v>
      </c>
      <c r="H225" s="3" t="s">
        <v>1</v>
      </c>
      <c r="I225" s="3" t="s">
        <v>0</v>
      </c>
      <c r="J225" s="3"/>
      <c r="K225" s="3"/>
      <c r="L225" s="3"/>
      <c r="M225" s="3"/>
      <c r="N225" s="3"/>
      <c r="O225" s="3"/>
      <c r="P225" s="3" t="str">
        <f>[1]E!A144&amp;[1]節目表!AN36</f>
        <v>E18</v>
      </c>
    </row>
    <row r="226" spans="1:16" x14ac:dyDescent="0.2">
      <c r="A226" s="1">
        <f>[1]節目表!$AG$2</f>
        <v>44204</v>
      </c>
      <c r="B226" s="2">
        <f>[1]節目表!AG37</f>
        <v>0.66666666666666696</v>
      </c>
      <c r="C226" s="1">
        <f t="shared" si="3"/>
        <v>44204</v>
      </c>
      <c r="D226" s="2">
        <f>[1]節目表!AH37</f>
        <v>0.6875</v>
      </c>
      <c r="E226" s="3" t="str">
        <f>[1]節目表!AJ37</f>
        <v>極速小子(26)</v>
      </c>
      <c r="F226" s="3" t="str">
        <f>[1]節目表!AK37</f>
        <v>普</v>
      </c>
      <c r="G226" s="3" t="s">
        <v>0</v>
      </c>
      <c r="H226" s="3" t="s">
        <v>1</v>
      </c>
      <c r="I226" s="3" t="s">
        <v>0</v>
      </c>
      <c r="J226" s="3"/>
      <c r="K226" s="3"/>
      <c r="L226" s="3"/>
      <c r="M226" s="3"/>
      <c r="N226" s="3"/>
      <c r="O226" s="3"/>
      <c r="P226" s="3" t="str">
        <f>[1]E!A145&amp;[1]節目表!AN37</f>
        <v>E24</v>
      </c>
    </row>
    <row r="227" spans="1:16" x14ac:dyDescent="0.2">
      <c r="A227" s="1">
        <f>[1]節目表!$AG$2</f>
        <v>44204</v>
      </c>
      <c r="B227" s="2">
        <f>[1]節目表!AG38</f>
        <v>0.6875</v>
      </c>
      <c r="C227" s="1">
        <f t="shared" si="3"/>
        <v>44204</v>
      </c>
      <c r="D227" s="2">
        <f>[1]節目表!AH38</f>
        <v>0.70833333333333304</v>
      </c>
      <c r="E227" s="3" t="str">
        <f>[1]節目表!AJ38</f>
        <v>極速小子(26)</v>
      </c>
      <c r="F227" s="3" t="str">
        <f>[1]節目表!AK38</f>
        <v>普</v>
      </c>
      <c r="G227" s="3" t="s">
        <v>0</v>
      </c>
      <c r="H227" s="3" t="s">
        <v>1</v>
      </c>
      <c r="I227" s="3" t="s">
        <v>0</v>
      </c>
      <c r="J227" s="3"/>
      <c r="K227" s="3"/>
      <c r="L227" s="3"/>
      <c r="M227" s="3"/>
      <c r="N227" s="3"/>
      <c r="O227" s="3"/>
      <c r="P227" s="3" t="str">
        <f>[1]E!A146&amp;[1]節目表!AN38</f>
        <v>E25</v>
      </c>
    </row>
    <row r="228" spans="1:16" x14ac:dyDescent="0.2">
      <c r="A228" s="1">
        <f>[1]節目表!$AG$2</f>
        <v>44204</v>
      </c>
      <c r="B228" s="2">
        <f>[1]節目表!AG39</f>
        <v>0.70833333333333304</v>
      </c>
      <c r="C228" s="1">
        <f t="shared" si="3"/>
        <v>44204</v>
      </c>
      <c r="D228" s="2">
        <f>[1]節目表!AH39</f>
        <v>0.72916666666666696</v>
      </c>
      <c r="E228" s="3" t="str">
        <f>[1]節目表!AJ39</f>
        <v>滑板小子2(26)</v>
      </c>
      <c r="F228" s="3" t="str">
        <f>[1]節目表!AK39</f>
        <v>普</v>
      </c>
      <c r="G228" s="3" t="s">
        <v>0</v>
      </c>
      <c r="H228" s="3" t="s">
        <v>1</v>
      </c>
      <c r="I228" s="3" t="s">
        <v>0</v>
      </c>
      <c r="J228" s="3"/>
      <c r="K228" s="3"/>
      <c r="L228" s="3"/>
      <c r="M228" s="3"/>
      <c r="N228" s="3"/>
      <c r="O228" s="3"/>
      <c r="P228" s="3" t="str">
        <f>[1]E!A147&amp;[1]節目表!AN39</f>
        <v>E18</v>
      </c>
    </row>
    <row r="229" spans="1:16" x14ac:dyDescent="0.2">
      <c r="A229" s="1">
        <f>[1]節目表!$AG$2</f>
        <v>44204</v>
      </c>
      <c r="B229" s="2">
        <f>[1]節目表!AG40</f>
        <v>0.72916666666666696</v>
      </c>
      <c r="C229" s="1">
        <f t="shared" si="3"/>
        <v>44204</v>
      </c>
      <c r="D229" s="2">
        <f>[1]節目表!AH40</f>
        <v>0.75</v>
      </c>
      <c r="E229" s="3" t="str">
        <f>[1]節目表!AJ40</f>
        <v>滑板小子2(26)</v>
      </c>
      <c r="F229" s="3" t="str">
        <f>[1]節目表!AK40</f>
        <v>普</v>
      </c>
      <c r="G229" s="3" t="s">
        <v>0</v>
      </c>
      <c r="H229" s="3" t="s">
        <v>1</v>
      </c>
      <c r="I229" s="3" t="s">
        <v>0</v>
      </c>
      <c r="J229" s="3"/>
      <c r="K229" s="3"/>
      <c r="L229" s="3"/>
      <c r="M229" s="3"/>
      <c r="N229" s="3"/>
      <c r="O229" s="3"/>
      <c r="P229" s="3" t="str">
        <f>[1]E!A148&amp;[1]節目表!AN40</f>
        <v>E19</v>
      </c>
    </row>
    <row r="230" spans="1:16" x14ac:dyDescent="0.2">
      <c r="A230" s="1">
        <f>[1]節目表!$AG$2</f>
        <v>44204</v>
      </c>
      <c r="B230" s="2">
        <f>[1]節目表!AG41</f>
        <v>0.75</v>
      </c>
      <c r="C230" s="1">
        <f t="shared" si="3"/>
        <v>44204</v>
      </c>
      <c r="D230" s="2">
        <f>[1]節目表!AH41</f>
        <v>0.77083333333333304</v>
      </c>
      <c r="E230" s="3" t="str">
        <f>[1]節目表!AJ41</f>
        <v>廢材王子(12)</v>
      </c>
      <c r="F230" s="3" t="str">
        <f>[1]節目表!AK41</f>
        <v>普</v>
      </c>
      <c r="G230" s="3" t="s">
        <v>0</v>
      </c>
      <c r="H230" s="3" t="s">
        <v>1</v>
      </c>
      <c r="I230" s="3" t="s">
        <v>0</v>
      </c>
      <c r="J230" s="3"/>
      <c r="K230" s="3"/>
      <c r="L230" s="3"/>
      <c r="M230" s="3"/>
      <c r="N230" s="3"/>
      <c r="O230" s="3"/>
      <c r="P230" s="3" t="str">
        <f>[1]E!A149&amp;[1]節目表!AN41</f>
        <v>E9</v>
      </c>
    </row>
    <row r="231" spans="1:16" x14ac:dyDescent="0.2">
      <c r="A231" s="1">
        <f>[1]節目表!$AG$2</f>
        <v>44204</v>
      </c>
      <c r="B231" s="2">
        <f>[1]節目表!AG42</f>
        <v>0.77083333333333304</v>
      </c>
      <c r="C231" s="1">
        <f t="shared" si="3"/>
        <v>44204</v>
      </c>
      <c r="D231" s="2">
        <f>[1]節目表!AH42</f>
        <v>0.79166666666666696</v>
      </c>
      <c r="E231" s="3" t="str">
        <f>[1]節目表!AJ42</f>
        <v>廢材王子(12)</v>
      </c>
      <c r="F231" s="3" t="str">
        <f>[1]節目表!AK42</f>
        <v>普</v>
      </c>
      <c r="G231" s="3" t="s">
        <v>0</v>
      </c>
      <c r="H231" s="3" t="s">
        <v>1</v>
      </c>
      <c r="I231" s="3" t="s">
        <v>0</v>
      </c>
      <c r="J231" s="3"/>
      <c r="K231" s="3"/>
      <c r="L231" s="3"/>
      <c r="M231" s="3"/>
      <c r="N231" s="3"/>
      <c r="O231" s="3"/>
      <c r="P231" s="3" t="str">
        <f>[1]E!A150&amp;[1]節目表!AN42</f>
        <v>E10</v>
      </c>
    </row>
    <row r="232" spans="1:16" x14ac:dyDescent="0.2">
      <c r="A232" s="1">
        <f>[1]節目表!$AG$2</f>
        <v>44204</v>
      </c>
      <c r="B232" s="2">
        <f>[1]節目表!AG43</f>
        <v>0.79166666666666696</v>
      </c>
      <c r="C232" s="1">
        <f t="shared" si="3"/>
        <v>44204</v>
      </c>
      <c r="D232" s="2">
        <f>[1]節目表!AH43</f>
        <v>0.8125</v>
      </c>
      <c r="E232" s="3" t="str">
        <f>[1]節目表!AJ43</f>
        <v xml:space="preserve">魔法X戰士 魔力純心(51) </v>
      </c>
      <c r="F232" s="3" t="str">
        <f>[1]節目表!AK43</f>
        <v>普</v>
      </c>
      <c r="G232" s="3" t="s">
        <v>0</v>
      </c>
      <c r="H232" s="3" t="s">
        <v>1</v>
      </c>
      <c r="I232" s="3" t="s">
        <v>0</v>
      </c>
      <c r="J232" s="3"/>
      <c r="K232" s="3"/>
      <c r="L232" s="3"/>
      <c r="M232" s="3"/>
      <c r="N232" s="3"/>
      <c r="O232" s="3"/>
      <c r="P232" s="3" t="str">
        <f>[1]E!A151&amp;[1]節目表!AN43</f>
        <v>E43</v>
      </c>
    </row>
    <row r="233" spans="1:16" x14ac:dyDescent="0.2">
      <c r="A233" s="1">
        <f>[1]節目表!$AG$2</f>
        <v>44204</v>
      </c>
      <c r="B233" s="2">
        <f>[1]節目表!AG44</f>
        <v>0.8125</v>
      </c>
      <c r="C233" s="1">
        <f t="shared" si="3"/>
        <v>44204</v>
      </c>
      <c r="D233" s="2">
        <f>[1]節目表!AH44</f>
        <v>0.83333333333333304</v>
      </c>
      <c r="E233" s="3" t="str">
        <f>[1]節目表!AJ44</f>
        <v xml:space="preserve">魔法X戰士 魔力純心(51) </v>
      </c>
      <c r="F233" s="3" t="str">
        <f>[1]節目表!AK44</f>
        <v>普</v>
      </c>
      <c r="G233" s="3" t="s">
        <v>0</v>
      </c>
      <c r="H233" s="3" t="s">
        <v>1</v>
      </c>
      <c r="I233" s="3" t="s">
        <v>0</v>
      </c>
      <c r="J233" s="3"/>
      <c r="K233" s="3"/>
      <c r="L233" s="3"/>
      <c r="M233" s="3"/>
      <c r="N233" s="3"/>
      <c r="O233" s="3"/>
      <c r="P233" s="3" t="str">
        <f>[1]E!A152&amp;[1]節目表!AN44</f>
        <v>E44</v>
      </c>
    </row>
    <row r="234" spans="1:16" x14ac:dyDescent="0.2">
      <c r="A234" s="1">
        <f>[1]節目表!$AG$2</f>
        <v>44204</v>
      </c>
      <c r="B234" s="2">
        <f>[1]節目表!AG45</f>
        <v>0.83333333333333304</v>
      </c>
      <c r="C234" s="1">
        <f t="shared" si="3"/>
        <v>44204</v>
      </c>
      <c r="D234" s="2">
        <f>[1]節目表!AH45</f>
        <v>0.85416666666666696</v>
      </c>
      <c r="E234" s="3" t="str">
        <f>[1]節目表!AJ45</f>
        <v>星夢手記(12)</v>
      </c>
      <c r="F234" s="3" t="str">
        <f>[1]節目表!AK45</f>
        <v>普</v>
      </c>
      <c r="G234" s="3" t="s">
        <v>0</v>
      </c>
      <c r="H234" s="3" t="s">
        <v>1</v>
      </c>
      <c r="I234" s="3" t="s">
        <v>0</v>
      </c>
      <c r="J234" s="3"/>
      <c r="K234" s="3"/>
      <c r="L234" s="3"/>
      <c r="M234" s="3"/>
      <c r="N234" s="3"/>
      <c r="O234" s="3"/>
      <c r="P234" s="3" t="str">
        <f>[1]E!A153&amp;[1]節目表!AN45</f>
        <v>E1</v>
      </c>
    </row>
    <row r="235" spans="1:16" x14ac:dyDescent="0.2">
      <c r="A235" s="1">
        <f>[1]節目表!$AG$2</f>
        <v>44204</v>
      </c>
      <c r="B235" s="2">
        <f>[1]節目表!AG46</f>
        <v>0.85416666666666696</v>
      </c>
      <c r="C235" s="1">
        <f t="shared" si="3"/>
        <v>44204</v>
      </c>
      <c r="D235" s="2">
        <f>[1]節目表!AH46</f>
        <v>0.875</v>
      </c>
      <c r="E235" s="3" t="str">
        <f>[1]節目表!AJ46</f>
        <v>星夢手記(12)</v>
      </c>
      <c r="F235" s="3" t="str">
        <f>[1]節目表!AK46</f>
        <v>普</v>
      </c>
      <c r="G235" s="3" t="s">
        <v>0</v>
      </c>
      <c r="H235" s="3" t="s">
        <v>1</v>
      </c>
      <c r="I235" s="3" t="s">
        <v>0</v>
      </c>
      <c r="J235" s="3"/>
      <c r="K235" s="3"/>
      <c r="L235" s="3"/>
      <c r="M235" s="3"/>
      <c r="N235" s="3"/>
      <c r="O235" s="3"/>
      <c r="P235" s="3" t="str">
        <f>[1]E!A154&amp;[1]節目表!AN46</f>
        <v>E2</v>
      </c>
    </row>
    <row r="236" spans="1:16" x14ac:dyDescent="0.2">
      <c r="A236" s="1">
        <f>[1]節目表!$AG$2</f>
        <v>44204</v>
      </c>
      <c r="B236" s="2">
        <f>[1]節目表!AG47</f>
        <v>0.875</v>
      </c>
      <c r="C236" s="1">
        <f t="shared" si="3"/>
        <v>44204</v>
      </c>
      <c r="D236" s="2">
        <f>[1]節目表!AH47</f>
        <v>0.89583333333333304</v>
      </c>
      <c r="E236" s="3" t="str">
        <f>[1]節目表!AJ47</f>
        <v>天晴爛漫(13)</v>
      </c>
      <c r="F236" s="3" t="str">
        <f>[1]節目表!AK47</f>
        <v>護</v>
      </c>
      <c r="G236" s="3" t="s">
        <v>0</v>
      </c>
      <c r="H236" s="3" t="s">
        <v>1</v>
      </c>
      <c r="I236" s="3" t="s">
        <v>0</v>
      </c>
      <c r="J236" s="3"/>
      <c r="K236" s="3"/>
      <c r="L236" s="3"/>
      <c r="M236" s="3"/>
      <c r="N236" s="3"/>
      <c r="O236" s="3"/>
      <c r="P236" s="3" t="str">
        <f>[1]E!A155&amp;[1]節目表!AN47</f>
        <v>E3</v>
      </c>
    </row>
    <row r="237" spans="1:16" x14ac:dyDescent="0.2">
      <c r="A237" s="1">
        <f>[1]節目表!$AG$2</f>
        <v>44204</v>
      </c>
      <c r="B237" s="2">
        <f>[1]節目表!AG48</f>
        <v>0.89583333333333304</v>
      </c>
      <c r="C237" s="1">
        <f t="shared" si="3"/>
        <v>44204</v>
      </c>
      <c r="D237" s="2">
        <f>[1]節目表!AH48</f>
        <v>0.91666666666666696</v>
      </c>
      <c r="E237" s="3" t="str">
        <f>[1]節目表!AJ48</f>
        <v>天晴爛漫(13)</v>
      </c>
      <c r="F237" s="3" t="str">
        <f>[1]節目表!AK48</f>
        <v>護</v>
      </c>
      <c r="G237" s="3" t="s">
        <v>0</v>
      </c>
      <c r="H237" s="3" t="s">
        <v>1</v>
      </c>
      <c r="I237" s="3" t="s">
        <v>0</v>
      </c>
      <c r="J237" s="3"/>
      <c r="K237" s="3"/>
      <c r="L237" s="3"/>
      <c r="M237" s="3"/>
      <c r="N237" s="3"/>
      <c r="O237" s="3"/>
      <c r="P237" s="3" t="str">
        <f>[1]E!A156&amp;[1]節目表!AN48</f>
        <v>E4</v>
      </c>
    </row>
    <row r="238" spans="1:16" x14ac:dyDescent="0.2">
      <c r="A238" s="1">
        <f>[1]節目表!$AG$2</f>
        <v>44204</v>
      </c>
      <c r="B238" s="2">
        <f>[1]節目表!AG49</f>
        <v>0.91666666666666696</v>
      </c>
      <c r="C238" s="1">
        <f t="shared" si="3"/>
        <v>44204</v>
      </c>
      <c r="D238" s="2">
        <f>[1]節目表!AH49</f>
        <v>0.9375</v>
      </c>
      <c r="E238" s="3" t="str">
        <f>[1]節目表!AJ49</f>
        <v>滑板小子2(26)</v>
      </c>
      <c r="F238" s="3" t="str">
        <f>[1]節目表!AK49</f>
        <v>普</v>
      </c>
      <c r="G238" s="3" t="s">
        <v>0</v>
      </c>
      <c r="H238" s="3" t="s">
        <v>1</v>
      </c>
      <c r="I238" s="3" t="s">
        <v>0</v>
      </c>
      <c r="J238" s="3"/>
      <c r="K238" s="3"/>
      <c r="L238" s="3"/>
      <c r="M238" s="3"/>
      <c r="N238" s="3"/>
      <c r="O238" s="3"/>
      <c r="P238" s="3" t="str">
        <f>[1]E!A157&amp;[1]節目表!AN49</f>
        <v>E18</v>
      </c>
    </row>
    <row r="239" spans="1:16" x14ac:dyDescent="0.2">
      <c r="A239" s="1">
        <f>[1]節目表!$AG$2</f>
        <v>44204</v>
      </c>
      <c r="B239" s="2">
        <f>[1]節目表!AG50</f>
        <v>0.9375</v>
      </c>
      <c r="C239" s="1">
        <f t="shared" si="3"/>
        <v>44204</v>
      </c>
      <c r="D239" s="2">
        <f>[1]節目表!AH50</f>
        <v>0.95833333333333304</v>
      </c>
      <c r="E239" s="3" t="str">
        <f>[1]節目表!AJ50</f>
        <v>滑板小子2(26)</v>
      </c>
      <c r="F239" s="3" t="str">
        <f>[1]節目表!AK50</f>
        <v>普</v>
      </c>
      <c r="G239" s="3" t="s">
        <v>0</v>
      </c>
      <c r="H239" s="3" t="s">
        <v>1</v>
      </c>
      <c r="I239" s="3" t="s">
        <v>0</v>
      </c>
      <c r="J239" s="3"/>
      <c r="K239" s="3"/>
      <c r="L239" s="3"/>
      <c r="M239" s="3"/>
      <c r="N239" s="3"/>
      <c r="O239" s="3"/>
      <c r="P239" s="3" t="str">
        <f>[1]E!A158&amp;[1]節目表!AN50</f>
        <v>E19</v>
      </c>
    </row>
    <row r="240" spans="1:16" x14ac:dyDescent="0.2">
      <c r="A240" s="1">
        <f>[1]節目表!$AG$2</f>
        <v>44204</v>
      </c>
      <c r="B240" s="2">
        <f>[1]節目表!AG51</f>
        <v>0.95833333333333304</v>
      </c>
      <c r="C240" s="1">
        <f t="shared" si="3"/>
        <v>44205</v>
      </c>
      <c r="D240" s="2">
        <f>[1]節目表!AH51</f>
        <v>0.97916666666666696</v>
      </c>
      <c r="E240" s="3" t="str">
        <f>[1]節目表!AJ51</f>
        <v xml:space="preserve">魔法X戰士 魔力純心(51) </v>
      </c>
      <c r="F240" s="3" t="str">
        <f>[1]節目表!AK51</f>
        <v>普</v>
      </c>
      <c r="G240" s="3" t="s">
        <v>0</v>
      </c>
      <c r="H240" s="3" t="s">
        <v>1</v>
      </c>
      <c r="I240" s="3" t="s">
        <v>0</v>
      </c>
      <c r="J240" s="3"/>
      <c r="K240" s="3"/>
      <c r="L240" s="3"/>
      <c r="M240" s="3"/>
      <c r="N240" s="3"/>
      <c r="O240" s="3"/>
      <c r="P240" s="3" t="str">
        <f>[1]E!A159&amp;[1]節目表!AN51</f>
        <v>E43</v>
      </c>
    </row>
    <row r="241" spans="1:16" x14ac:dyDescent="0.2">
      <c r="A241" s="1">
        <f>[1]節目表!$AO$2</f>
        <v>44205</v>
      </c>
      <c r="B241" s="2" t="str">
        <f>[1]節目表!AO4</f>
        <v>開始</v>
      </c>
      <c r="C241" s="1">
        <f t="shared" si="3"/>
        <v>44205</v>
      </c>
      <c r="D241" s="2" t="str">
        <f>[1]節目表!AP4</f>
        <v>結束</v>
      </c>
      <c r="E241" s="3" t="str">
        <f>[1]節目表!AR4</f>
        <v>名稱</v>
      </c>
      <c r="F241" s="3" t="str">
        <f>[1]節目表!AS4</f>
        <v>級別</v>
      </c>
      <c r="G241" s="3" t="s">
        <v>0</v>
      </c>
      <c r="H241" s="3" t="s">
        <v>1</v>
      </c>
      <c r="I241" s="3" t="s">
        <v>0</v>
      </c>
      <c r="J241" s="3"/>
      <c r="K241" s="3"/>
      <c r="L241" s="3"/>
      <c r="M241" s="3"/>
      <c r="N241" s="3"/>
      <c r="O241" s="3"/>
      <c r="P241" s="3" t="str">
        <f>[1]E!A140&amp;[1]節目表!AV4</f>
        <v>E集數</v>
      </c>
    </row>
    <row r="242" spans="1:16" x14ac:dyDescent="0.2">
      <c r="A242" s="1">
        <f>[1]節目表!$AO$2</f>
        <v>44205</v>
      </c>
      <c r="B242" s="2">
        <f>[1]節目表!AO5</f>
        <v>0</v>
      </c>
      <c r="C242" s="1">
        <f t="shared" ref="C242:C305" si="4">A243</f>
        <v>44205</v>
      </c>
      <c r="D242" s="2">
        <f>[1]節目表!AP5</f>
        <v>2.0833333333333332E-2</v>
      </c>
      <c r="E242" s="3" t="str">
        <f>[1]節目表!AR5</f>
        <v>機甲戰龍2(26)</v>
      </c>
      <c r="F242" s="3" t="str">
        <f>[1]節目表!AS5</f>
        <v>普</v>
      </c>
      <c r="G242" s="3" t="s">
        <v>0</v>
      </c>
      <c r="H242" s="3" t="s">
        <v>1</v>
      </c>
      <c r="I242" s="3" t="s">
        <v>0</v>
      </c>
      <c r="J242" s="3"/>
      <c r="K242" s="3"/>
      <c r="L242" s="3"/>
      <c r="M242" s="3"/>
      <c r="N242" s="3"/>
      <c r="O242" s="3"/>
      <c r="P242" s="3" t="str">
        <f>[1]E!A141&amp;[1]節目表!AV5</f>
        <v>E8</v>
      </c>
    </row>
    <row r="243" spans="1:16" x14ac:dyDescent="0.2">
      <c r="A243" s="1">
        <f>[1]節目表!$AO$2</f>
        <v>44205</v>
      </c>
      <c r="B243" s="2">
        <f>[1]節目表!AO6</f>
        <v>2.0833333333333332E-2</v>
      </c>
      <c r="C243" s="1">
        <f t="shared" si="4"/>
        <v>44205</v>
      </c>
      <c r="D243" s="2">
        <f>[1]節目表!AP6</f>
        <v>4.1666666666666699E-2</v>
      </c>
      <c r="E243" s="3" t="str">
        <f>[1]節目表!AR6</f>
        <v>機甲戰龍2(26)</v>
      </c>
      <c r="F243" s="3" t="str">
        <f>[1]節目表!AS6</f>
        <v>普</v>
      </c>
      <c r="G243" s="3" t="s">
        <v>0</v>
      </c>
      <c r="H243" s="3" t="s">
        <v>1</v>
      </c>
      <c r="I243" s="3" t="s">
        <v>0</v>
      </c>
      <c r="J243" s="3"/>
      <c r="K243" s="3"/>
      <c r="L243" s="3"/>
      <c r="M243" s="3"/>
      <c r="N243" s="3"/>
      <c r="O243" s="3"/>
      <c r="P243" s="3" t="str">
        <f>[1]E!A142&amp;[1]節目表!AV6</f>
        <v>E9</v>
      </c>
    </row>
    <row r="244" spans="1:16" x14ac:dyDescent="0.2">
      <c r="A244" s="1">
        <f>[1]節目表!$AO$2</f>
        <v>44205</v>
      </c>
      <c r="B244" s="2">
        <f>[1]節目表!AO7</f>
        <v>4.1666666666666699E-2</v>
      </c>
      <c r="C244" s="1">
        <f t="shared" si="4"/>
        <v>44205</v>
      </c>
      <c r="D244" s="2">
        <f>[1]節目表!AP7</f>
        <v>6.25E-2</v>
      </c>
      <c r="E244" s="3" t="str">
        <f>[1]節目表!AR7</f>
        <v>白箱(26)</v>
      </c>
      <c r="F244" s="3" t="str">
        <f>[1]節目表!AS7</f>
        <v>普</v>
      </c>
      <c r="G244" s="3" t="s">
        <v>0</v>
      </c>
      <c r="H244" s="3" t="s">
        <v>1</v>
      </c>
      <c r="I244" s="3" t="s">
        <v>0</v>
      </c>
      <c r="J244" s="3"/>
      <c r="K244" s="3"/>
      <c r="L244" s="3"/>
      <c r="M244" s="3"/>
      <c r="N244" s="3"/>
      <c r="O244" s="3"/>
      <c r="P244" s="3" t="str">
        <f>[1]E!A143&amp;[1]節目表!AV7</f>
        <v>E19</v>
      </c>
    </row>
    <row r="245" spans="1:16" x14ac:dyDescent="0.2">
      <c r="A245" s="1">
        <f>[1]節目表!$AO$2</f>
        <v>44205</v>
      </c>
      <c r="B245" s="2">
        <f>[1]節目表!AO8</f>
        <v>6.25E-2</v>
      </c>
      <c r="C245" s="1">
        <f t="shared" si="4"/>
        <v>44205</v>
      </c>
      <c r="D245" s="2">
        <f>[1]節目表!AP8</f>
        <v>8.3333333333333301E-2</v>
      </c>
      <c r="E245" s="3" t="str">
        <f>[1]節目表!AR8</f>
        <v>白箱(26)</v>
      </c>
      <c r="F245" s="3" t="str">
        <f>[1]節目表!AS8</f>
        <v>普</v>
      </c>
      <c r="G245" s="3" t="s">
        <v>0</v>
      </c>
      <c r="H245" s="3" t="s">
        <v>1</v>
      </c>
      <c r="I245" s="3" t="s">
        <v>0</v>
      </c>
      <c r="J245" s="3"/>
      <c r="K245" s="3"/>
      <c r="L245" s="3"/>
      <c r="M245" s="3"/>
      <c r="N245" s="3"/>
      <c r="O245" s="3"/>
      <c r="P245" s="3" t="str">
        <f>[1]E!A144&amp;[1]節目表!AV8</f>
        <v>E20</v>
      </c>
    </row>
    <row r="246" spans="1:16" x14ac:dyDescent="0.2">
      <c r="A246" s="1">
        <f>[1]節目表!$AO$2</f>
        <v>44205</v>
      </c>
      <c r="B246" s="2">
        <f>[1]節目表!AO9</f>
        <v>8.3333333333333301E-2</v>
      </c>
      <c r="C246" s="1">
        <f t="shared" si="4"/>
        <v>44205</v>
      </c>
      <c r="D246" s="2">
        <f>[1]節目表!AP9</f>
        <v>0.104166666666667</v>
      </c>
      <c r="E246" s="3" t="str">
        <f>[1]節目表!AR9</f>
        <v>戰士哥米帝(26)</v>
      </c>
      <c r="F246" s="3" t="str">
        <f>[1]節目表!AS9</f>
        <v>普</v>
      </c>
      <c r="G246" s="3" t="s">
        <v>0</v>
      </c>
      <c r="H246" s="3" t="s">
        <v>1</v>
      </c>
      <c r="I246" s="3" t="s">
        <v>0</v>
      </c>
      <c r="J246" s="3"/>
      <c r="K246" s="3"/>
      <c r="L246" s="3"/>
      <c r="M246" s="3"/>
      <c r="N246" s="3"/>
      <c r="O246" s="3"/>
      <c r="P246" s="3" t="str">
        <f>[1]E!A145&amp;[1]節目表!AV9</f>
        <v>E22</v>
      </c>
    </row>
    <row r="247" spans="1:16" x14ac:dyDescent="0.2">
      <c r="A247" s="1">
        <f>[1]節目表!$AO$2</f>
        <v>44205</v>
      </c>
      <c r="B247" s="2">
        <f>[1]節目表!AO10</f>
        <v>0.104166666666667</v>
      </c>
      <c r="C247" s="1">
        <f t="shared" si="4"/>
        <v>44205</v>
      </c>
      <c r="D247" s="2">
        <f>[1]節目表!AP10</f>
        <v>0.125</v>
      </c>
      <c r="E247" s="3" t="str">
        <f>[1]節目表!AR10</f>
        <v>戰士哥米帝(26)</v>
      </c>
      <c r="F247" s="3" t="str">
        <f>[1]節目表!AS10</f>
        <v>普</v>
      </c>
      <c r="G247" s="3" t="s">
        <v>0</v>
      </c>
      <c r="H247" s="3" t="s">
        <v>1</v>
      </c>
      <c r="I247" s="3" t="s">
        <v>0</v>
      </c>
      <c r="J247" s="3"/>
      <c r="K247" s="3"/>
      <c r="L247" s="3"/>
      <c r="M247" s="3"/>
      <c r="N247" s="3"/>
      <c r="O247" s="3"/>
      <c r="P247" s="3" t="str">
        <f>[1]E!A146&amp;[1]節目表!AV10</f>
        <v>E23</v>
      </c>
    </row>
    <row r="248" spans="1:16" x14ac:dyDescent="0.2">
      <c r="A248" s="1">
        <f>[1]節目表!$AO$2</f>
        <v>44205</v>
      </c>
      <c r="B248" s="2">
        <f>[1]節目表!AO11</f>
        <v>0.125</v>
      </c>
      <c r="C248" s="1">
        <f t="shared" si="4"/>
        <v>44205</v>
      </c>
      <c r="D248" s="2">
        <f>[1]節目表!AP11</f>
        <v>0.14583333333333301</v>
      </c>
      <c r="E248" s="3" t="str">
        <f>[1]節目表!AR11</f>
        <v>戰士哥米帝(26)</v>
      </c>
      <c r="F248" s="3" t="str">
        <f>[1]節目表!AS11</f>
        <v>普</v>
      </c>
      <c r="G248" s="3" t="s">
        <v>0</v>
      </c>
      <c r="H248" s="3" t="s">
        <v>1</v>
      </c>
      <c r="I248" s="3" t="s">
        <v>0</v>
      </c>
      <c r="J248" s="3"/>
      <c r="K248" s="3"/>
      <c r="L248" s="3"/>
      <c r="M248" s="3"/>
      <c r="N248" s="3"/>
      <c r="O248" s="3"/>
      <c r="P248" s="3" t="str">
        <f>[1]E!A147&amp;[1]節目表!AV11</f>
        <v>E24</v>
      </c>
    </row>
    <row r="249" spans="1:16" x14ac:dyDescent="0.2">
      <c r="A249" s="1">
        <f>[1]節目表!$AO$2</f>
        <v>44205</v>
      </c>
      <c r="B249" s="2">
        <f>[1]節目表!AO12</f>
        <v>0.14583333333333301</v>
      </c>
      <c r="C249" s="1">
        <f t="shared" si="4"/>
        <v>44205</v>
      </c>
      <c r="D249" s="2">
        <f>[1]節目表!AP12</f>
        <v>0.16666666666666699</v>
      </c>
      <c r="E249" s="3" t="str">
        <f>[1]節目表!AR12</f>
        <v>戰士哥米帝(26)</v>
      </c>
      <c r="F249" s="3" t="str">
        <f>[1]節目表!AS12</f>
        <v>普</v>
      </c>
      <c r="G249" s="3" t="s">
        <v>0</v>
      </c>
      <c r="H249" s="3" t="s">
        <v>1</v>
      </c>
      <c r="I249" s="3" t="s">
        <v>0</v>
      </c>
      <c r="J249" s="3"/>
      <c r="K249" s="3"/>
      <c r="L249" s="3"/>
      <c r="M249" s="3"/>
      <c r="N249" s="3"/>
      <c r="O249" s="3"/>
      <c r="P249" s="3" t="str">
        <f>[1]E!A148&amp;[1]節目表!AV12</f>
        <v>E25</v>
      </c>
    </row>
    <row r="250" spans="1:16" x14ac:dyDescent="0.2">
      <c r="A250" s="1">
        <f>[1]節目表!$AO$2</f>
        <v>44205</v>
      </c>
      <c r="B250" s="2">
        <f>[1]節目表!AO13</f>
        <v>0.16666666666666699</v>
      </c>
      <c r="C250" s="1">
        <f t="shared" si="4"/>
        <v>44205</v>
      </c>
      <c r="D250" s="2">
        <f>[1]節目表!AP13</f>
        <v>0.1875</v>
      </c>
      <c r="E250" s="3" t="str">
        <f>[1]節目表!AR13</f>
        <v>ABC小熊(26)</v>
      </c>
      <c r="F250" s="3" t="str">
        <f>[1]節目表!AS13</f>
        <v>普</v>
      </c>
      <c r="G250" s="3" t="s">
        <v>0</v>
      </c>
      <c r="H250" s="3" t="s">
        <v>1</v>
      </c>
      <c r="I250" s="3" t="s">
        <v>0</v>
      </c>
      <c r="J250" s="3"/>
      <c r="K250" s="3"/>
      <c r="L250" s="3"/>
      <c r="M250" s="3"/>
      <c r="N250" s="3"/>
      <c r="O250" s="3"/>
      <c r="P250" s="3" t="str">
        <f>[1]E!A149&amp;[1]節目表!AV13</f>
        <v>E17</v>
      </c>
    </row>
    <row r="251" spans="1:16" x14ac:dyDescent="0.2">
      <c r="A251" s="1">
        <f>[1]節目表!$AO$2</f>
        <v>44205</v>
      </c>
      <c r="B251" s="2">
        <f>[1]節目表!AO14</f>
        <v>0.1875</v>
      </c>
      <c r="C251" s="1">
        <f t="shared" si="4"/>
        <v>44205</v>
      </c>
      <c r="D251" s="2">
        <f>[1]節目表!AP14</f>
        <v>0.20833333333333301</v>
      </c>
      <c r="E251" s="3" t="str">
        <f>[1]節目表!AR14</f>
        <v>ABC小熊(26)</v>
      </c>
      <c r="F251" s="3" t="str">
        <f>[1]節目表!AS14</f>
        <v>普</v>
      </c>
      <c r="G251" s="3" t="s">
        <v>0</v>
      </c>
      <c r="H251" s="3" t="s">
        <v>1</v>
      </c>
      <c r="I251" s="3" t="s">
        <v>0</v>
      </c>
      <c r="J251" s="3"/>
      <c r="K251" s="3"/>
      <c r="L251" s="3"/>
      <c r="M251" s="3"/>
      <c r="N251" s="3"/>
      <c r="O251" s="3"/>
      <c r="P251" s="3" t="str">
        <f>[1]E!A150&amp;[1]節目表!AV14</f>
        <v>E18</v>
      </c>
    </row>
    <row r="252" spans="1:16" x14ac:dyDescent="0.2">
      <c r="A252" s="1">
        <f>[1]節目表!$AO$2</f>
        <v>44205</v>
      </c>
      <c r="B252" s="2">
        <f>[1]節目表!AO15</f>
        <v>0.20833333333333301</v>
      </c>
      <c r="C252" s="1">
        <f t="shared" si="4"/>
        <v>44205</v>
      </c>
      <c r="D252" s="2">
        <f>[1]節目表!AP15</f>
        <v>0.22916666666666699</v>
      </c>
      <c r="E252" s="3" t="str">
        <f>[1]節目表!AR15</f>
        <v>ABC小熊(26)</v>
      </c>
      <c r="F252" s="3" t="str">
        <f>[1]節目表!AS15</f>
        <v>普</v>
      </c>
      <c r="G252" s="3" t="s">
        <v>0</v>
      </c>
      <c r="H252" s="3" t="s">
        <v>1</v>
      </c>
      <c r="I252" s="3" t="s">
        <v>0</v>
      </c>
      <c r="J252" s="3"/>
      <c r="K252" s="3"/>
      <c r="L252" s="3"/>
      <c r="M252" s="3"/>
      <c r="N252" s="3"/>
      <c r="O252" s="3"/>
      <c r="P252" s="3" t="str">
        <f>[1]E!A151&amp;[1]節目表!AV15</f>
        <v>E19</v>
      </c>
    </row>
    <row r="253" spans="1:16" x14ac:dyDescent="0.2">
      <c r="A253" s="1">
        <f>[1]節目表!$AO$2</f>
        <v>44205</v>
      </c>
      <c r="B253" s="2">
        <f>[1]節目表!AO16</f>
        <v>0.22916666666666699</v>
      </c>
      <c r="C253" s="1">
        <f t="shared" si="4"/>
        <v>44205</v>
      </c>
      <c r="D253" s="2">
        <f>[1]節目表!AP16</f>
        <v>0.25</v>
      </c>
      <c r="E253" s="3" t="str">
        <f>[1]節目表!AR16</f>
        <v>ABC小熊(26)</v>
      </c>
      <c r="F253" s="3" t="str">
        <f>[1]節目表!AS16</f>
        <v>普</v>
      </c>
      <c r="G253" s="3" t="s">
        <v>0</v>
      </c>
      <c r="H253" s="3" t="s">
        <v>1</v>
      </c>
      <c r="I253" s="3" t="s">
        <v>0</v>
      </c>
      <c r="J253" s="3"/>
      <c r="K253" s="3"/>
      <c r="L253" s="3"/>
      <c r="M253" s="3"/>
      <c r="N253" s="3"/>
      <c r="O253" s="3"/>
      <c r="P253" s="3" t="str">
        <f>[1]E!A152&amp;[1]節目表!AV16</f>
        <v>E20</v>
      </c>
    </row>
    <row r="254" spans="1:16" x14ac:dyDescent="0.2">
      <c r="A254" s="1">
        <f>[1]節目表!$AO$2</f>
        <v>44205</v>
      </c>
      <c r="B254" s="2">
        <f>[1]節目表!AO17</f>
        <v>0.25</v>
      </c>
      <c r="C254" s="1">
        <f t="shared" si="4"/>
        <v>44205</v>
      </c>
      <c r="D254" s="2">
        <f>[1]節目表!AP17</f>
        <v>0.27083333333333298</v>
      </c>
      <c r="E254" s="3" t="str">
        <f>[1]節目表!AR17</f>
        <v>機甲戰龍2(26)</v>
      </c>
      <c r="F254" s="3" t="str">
        <f>[1]節目表!AS17</f>
        <v>普</v>
      </c>
      <c r="G254" s="3" t="s">
        <v>0</v>
      </c>
      <c r="H254" s="3" t="s">
        <v>1</v>
      </c>
      <c r="I254" s="3" t="s">
        <v>0</v>
      </c>
      <c r="J254" s="3"/>
      <c r="K254" s="3"/>
      <c r="L254" s="3"/>
      <c r="M254" s="3"/>
      <c r="N254" s="3"/>
      <c r="O254" s="3"/>
      <c r="P254" s="3" t="str">
        <f>[1]E!A153&amp;[1]節目表!AV17</f>
        <v>E8</v>
      </c>
    </row>
    <row r="255" spans="1:16" x14ac:dyDescent="0.2">
      <c r="A255" s="1">
        <f>[1]節目表!$AO$2</f>
        <v>44205</v>
      </c>
      <c r="B255" s="2">
        <f>[1]節目表!AO18</f>
        <v>0.27083333333333298</v>
      </c>
      <c r="C255" s="1">
        <f t="shared" si="4"/>
        <v>44205</v>
      </c>
      <c r="D255" s="2">
        <f>[1]節目表!AP18</f>
        <v>0.29166666666666702</v>
      </c>
      <c r="E255" s="3" t="str">
        <f>[1]節目表!AR18</f>
        <v>機甲戰龍2(26)</v>
      </c>
      <c r="F255" s="3" t="str">
        <f>[1]節目表!AS18</f>
        <v>普</v>
      </c>
      <c r="G255" s="3" t="s">
        <v>0</v>
      </c>
      <c r="H255" s="3" t="s">
        <v>1</v>
      </c>
      <c r="I255" s="3" t="s">
        <v>0</v>
      </c>
      <c r="J255" s="3"/>
      <c r="K255" s="3"/>
      <c r="L255" s="3"/>
      <c r="M255" s="3"/>
      <c r="N255" s="3"/>
      <c r="O255" s="3"/>
      <c r="P255" s="3" t="str">
        <f>[1]E!A154&amp;[1]節目表!AV18</f>
        <v>E9</v>
      </c>
    </row>
    <row r="256" spans="1:16" x14ac:dyDescent="0.2">
      <c r="A256" s="1">
        <f>[1]節目表!$AO$2</f>
        <v>44205</v>
      </c>
      <c r="B256" s="2">
        <f>[1]節目表!AO19</f>
        <v>0.29166666666666702</v>
      </c>
      <c r="C256" s="1">
        <f t="shared" si="4"/>
        <v>44205</v>
      </c>
      <c r="D256" s="2">
        <f>[1]節目表!AP19</f>
        <v>0.3125</v>
      </c>
      <c r="E256" s="3" t="str">
        <f>[1]節目表!AR19</f>
        <v>白箱(26)</v>
      </c>
      <c r="F256" s="3" t="str">
        <f>[1]節目表!AS19</f>
        <v>普</v>
      </c>
      <c r="G256" s="3" t="s">
        <v>0</v>
      </c>
      <c r="H256" s="3" t="s">
        <v>1</v>
      </c>
      <c r="I256" s="3" t="s">
        <v>0</v>
      </c>
      <c r="J256" s="3"/>
      <c r="K256" s="3"/>
      <c r="L256" s="3"/>
      <c r="M256" s="3"/>
      <c r="N256" s="3"/>
      <c r="O256" s="3"/>
      <c r="P256" s="3" t="str">
        <f>[1]E!A155&amp;[1]節目表!AV19</f>
        <v>E19</v>
      </c>
    </row>
    <row r="257" spans="1:16" x14ac:dyDescent="0.2">
      <c r="A257" s="1">
        <f>[1]節目表!$AO$2</f>
        <v>44205</v>
      </c>
      <c r="B257" s="2">
        <f>[1]節目表!AO20</f>
        <v>0.3125</v>
      </c>
      <c r="C257" s="1">
        <f t="shared" si="4"/>
        <v>44205</v>
      </c>
      <c r="D257" s="2">
        <f>[1]節目表!AP20</f>
        <v>0.33333333333333298</v>
      </c>
      <c r="E257" s="3" t="str">
        <f>[1]節目表!AR20</f>
        <v>白箱(26)</v>
      </c>
      <c r="F257" s="3" t="str">
        <f>[1]節目表!AS20</f>
        <v>普</v>
      </c>
      <c r="G257" s="3" t="s">
        <v>0</v>
      </c>
      <c r="H257" s="3" t="s">
        <v>1</v>
      </c>
      <c r="I257" s="3" t="s">
        <v>0</v>
      </c>
      <c r="J257" s="3"/>
      <c r="K257" s="3"/>
      <c r="L257" s="3"/>
      <c r="M257" s="3"/>
      <c r="N257" s="3"/>
      <c r="O257" s="3"/>
      <c r="P257" s="3" t="str">
        <f>[1]E!A156&amp;[1]節目表!AV20</f>
        <v>E20</v>
      </c>
    </row>
    <row r="258" spans="1:16" x14ac:dyDescent="0.2">
      <c r="A258" s="1">
        <f>[1]節目表!$AO$2</f>
        <v>44205</v>
      </c>
      <c r="B258" s="2">
        <f>[1]節目表!AO21</f>
        <v>0.33333333333333298</v>
      </c>
      <c r="C258" s="1">
        <f t="shared" si="4"/>
        <v>44205</v>
      </c>
      <c r="D258" s="2">
        <f>[1]節目表!AP21</f>
        <v>0.35416666666666702</v>
      </c>
      <c r="E258" s="3" t="str">
        <f>[1]節目表!AR21</f>
        <v>小客人來做廚(26)</v>
      </c>
      <c r="F258" s="3" t="str">
        <f>[1]節目表!AS21</f>
        <v>普</v>
      </c>
      <c r="G258" s="3" t="s">
        <v>0</v>
      </c>
      <c r="H258" s="3" t="s">
        <v>1</v>
      </c>
      <c r="I258" s="3" t="s">
        <v>0</v>
      </c>
      <c r="J258" s="3"/>
      <c r="K258" s="3"/>
      <c r="L258" s="3"/>
      <c r="M258" s="3"/>
      <c r="N258" s="3"/>
      <c r="O258" s="3"/>
      <c r="P258" s="3" t="str">
        <f>[1]E!A157&amp;[1]節目表!AV21</f>
        <v>E17</v>
      </c>
    </row>
    <row r="259" spans="1:16" x14ac:dyDescent="0.2">
      <c r="A259" s="1">
        <f>[1]節目表!$AO$2</f>
        <v>44205</v>
      </c>
      <c r="B259" s="2">
        <f>[1]節目表!AO22</f>
        <v>0.35416666666666702</v>
      </c>
      <c r="C259" s="1">
        <f t="shared" si="4"/>
        <v>44205</v>
      </c>
      <c r="D259" s="2">
        <f>[1]節目表!AP22</f>
        <v>0.375</v>
      </c>
      <c r="E259" s="3" t="str">
        <f>[1]節目表!AR22</f>
        <v>小客人來做廚(26)</v>
      </c>
      <c r="F259" s="3" t="str">
        <f>[1]節目表!AS22</f>
        <v>普</v>
      </c>
      <c r="G259" s="3" t="s">
        <v>0</v>
      </c>
      <c r="H259" s="3" t="s">
        <v>1</v>
      </c>
      <c r="I259" s="3" t="s">
        <v>0</v>
      </c>
      <c r="J259" s="3"/>
      <c r="K259" s="3"/>
      <c r="L259" s="3"/>
      <c r="M259" s="3"/>
      <c r="N259" s="3"/>
      <c r="O259" s="3"/>
      <c r="P259" s="3" t="str">
        <f>[1]E!A158&amp;[1]節目表!AV22</f>
        <v>E18</v>
      </c>
    </row>
    <row r="260" spans="1:16" x14ac:dyDescent="0.2">
      <c r="A260" s="1">
        <f>[1]節目表!$AO$2</f>
        <v>44205</v>
      </c>
      <c r="B260" s="2">
        <f>[1]節目表!AO23</f>
        <v>0.375</v>
      </c>
      <c r="C260" s="1">
        <f t="shared" si="4"/>
        <v>44205</v>
      </c>
      <c r="D260" s="2">
        <f>[1]節目表!AP23</f>
        <v>0.39583333333333298</v>
      </c>
      <c r="E260" s="3" t="str">
        <f>[1]節目表!AR23</f>
        <v>小客人來做廚(26)</v>
      </c>
      <c r="F260" s="3" t="str">
        <f>[1]節目表!AS23</f>
        <v>普</v>
      </c>
      <c r="G260" s="3" t="s">
        <v>0</v>
      </c>
      <c r="H260" s="3" t="s">
        <v>1</v>
      </c>
      <c r="I260" s="3" t="s">
        <v>0</v>
      </c>
      <c r="J260" s="3"/>
      <c r="K260" s="3"/>
      <c r="L260" s="3"/>
      <c r="M260" s="3"/>
      <c r="N260" s="3"/>
      <c r="O260" s="3"/>
      <c r="P260" s="3" t="str">
        <f>[1]E!A159&amp;[1]節目表!AV23</f>
        <v>E19</v>
      </c>
    </row>
    <row r="261" spans="1:16" x14ac:dyDescent="0.2">
      <c r="A261" s="1">
        <f>[1]節目表!$AO$2</f>
        <v>44205</v>
      </c>
      <c r="B261" s="2">
        <f>[1]節目表!AO24</f>
        <v>0.39583333333333298</v>
      </c>
      <c r="C261" s="1">
        <f t="shared" si="4"/>
        <v>44205</v>
      </c>
      <c r="D261" s="2">
        <f>[1]節目表!AP24</f>
        <v>0.41666666666666702</v>
      </c>
      <c r="E261" s="3" t="str">
        <f>[1]節目表!AR24</f>
        <v>小客人來做廚(26)</v>
      </c>
      <c r="F261" s="3" t="str">
        <f>[1]節目表!AS24</f>
        <v>普</v>
      </c>
      <c r="G261" s="3" t="s">
        <v>0</v>
      </c>
      <c r="H261" s="3" t="s">
        <v>1</v>
      </c>
      <c r="I261" s="3" t="s">
        <v>0</v>
      </c>
      <c r="J261" s="3"/>
      <c r="K261" s="3"/>
      <c r="L261" s="3"/>
      <c r="M261" s="3"/>
      <c r="N261" s="3"/>
      <c r="O261" s="3"/>
      <c r="P261" s="3" t="str">
        <f>[1]E!A160&amp;[1]節目表!AV24</f>
        <v>E20</v>
      </c>
    </row>
    <row r="262" spans="1:16" x14ac:dyDescent="0.2">
      <c r="A262" s="1">
        <f>[1]節目表!$AO$2</f>
        <v>44205</v>
      </c>
      <c r="B262" s="2">
        <f>[1]節目表!AO25</f>
        <v>0.41666666666666902</v>
      </c>
      <c r="C262" s="1">
        <f t="shared" si="4"/>
        <v>44205</v>
      </c>
      <c r="D262" s="2">
        <f>[1]節目表!AP25</f>
        <v>0.4375</v>
      </c>
      <c r="E262" s="3" t="str">
        <f>[1]節目表!AR25</f>
        <v>機甲戰龍2(26)</v>
      </c>
      <c r="F262" s="3" t="str">
        <f>[1]節目表!AS25</f>
        <v>普</v>
      </c>
      <c r="G262" s="3" t="s">
        <v>0</v>
      </c>
      <c r="H262" s="3" t="s">
        <v>1</v>
      </c>
      <c r="I262" s="3" t="s">
        <v>0</v>
      </c>
      <c r="J262" s="3"/>
      <c r="K262" s="3"/>
      <c r="L262" s="3"/>
      <c r="M262" s="3"/>
      <c r="N262" s="3"/>
      <c r="O262" s="3"/>
      <c r="P262" s="3" t="str">
        <f>[1]E!A161&amp;[1]節目表!AV25</f>
        <v>E9</v>
      </c>
    </row>
    <row r="263" spans="1:16" x14ac:dyDescent="0.2">
      <c r="A263" s="1">
        <f>[1]節目表!$AO$2</f>
        <v>44205</v>
      </c>
      <c r="B263" s="2">
        <f>[1]節目表!AO26</f>
        <v>0.437500000000003</v>
      </c>
      <c r="C263" s="1">
        <f t="shared" si="4"/>
        <v>44205</v>
      </c>
      <c r="D263" s="2">
        <f>[1]節目表!AP26</f>
        <v>0.45833333333333298</v>
      </c>
      <c r="E263" s="3" t="str">
        <f>[1]節目表!AR26</f>
        <v>機甲戰龍2(26)</v>
      </c>
      <c r="F263" s="3" t="str">
        <f>[1]節目表!AS26</f>
        <v>普</v>
      </c>
      <c r="G263" s="3" t="s">
        <v>0</v>
      </c>
      <c r="H263" s="3" t="s">
        <v>1</v>
      </c>
      <c r="I263" s="3" t="s">
        <v>0</v>
      </c>
      <c r="J263" s="3"/>
      <c r="K263" s="3"/>
      <c r="L263" s="3"/>
      <c r="M263" s="3"/>
      <c r="N263" s="3"/>
      <c r="O263" s="3"/>
      <c r="P263" s="3" t="str">
        <f>[1]E!A162&amp;[1]節目表!AV26</f>
        <v>E10</v>
      </c>
    </row>
    <row r="264" spans="1:16" x14ac:dyDescent="0.2">
      <c r="A264" s="1">
        <f>[1]節目表!$AO$2</f>
        <v>44205</v>
      </c>
      <c r="B264" s="2">
        <f>[1]節目表!AO27</f>
        <v>0.45833333333333698</v>
      </c>
      <c r="C264" s="1">
        <f t="shared" si="4"/>
        <v>44205</v>
      </c>
      <c r="D264" s="2">
        <f>[1]節目表!AP27</f>
        <v>0.47916666666666702</v>
      </c>
      <c r="E264" s="3" t="str">
        <f>[1]節目表!AR27</f>
        <v>白箱(26)</v>
      </c>
      <c r="F264" s="3" t="str">
        <f>[1]節目表!AS27</f>
        <v>普</v>
      </c>
      <c r="G264" s="3" t="s">
        <v>0</v>
      </c>
      <c r="H264" s="3" t="s">
        <v>1</v>
      </c>
      <c r="I264" s="3" t="s">
        <v>0</v>
      </c>
      <c r="J264" s="3"/>
      <c r="K264" s="3"/>
      <c r="L264" s="3"/>
      <c r="M264" s="3"/>
      <c r="N264" s="3"/>
      <c r="O264" s="3"/>
      <c r="P264" s="3" t="str">
        <f>[1]E!A163&amp;[1]節目表!AV27</f>
        <v>E20</v>
      </c>
    </row>
    <row r="265" spans="1:16" x14ac:dyDescent="0.2">
      <c r="A265" s="1">
        <f>[1]節目表!$AO$2</f>
        <v>44205</v>
      </c>
      <c r="B265" s="2">
        <f>[1]節目表!AO28</f>
        <v>0.47916666666667102</v>
      </c>
      <c r="C265" s="1">
        <f t="shared" si="4"/>
        <v>44205</v>
      </c>
      <c r="D265" s="2">
        <f>[1]節目表!AP28</f>
        <v>0.5</v>
      </c>
      <c r="E265" s="3" t="str">
        <f>[1]節目表!AR28</f>
        <v>白箱(26)</v>
      </c>
      <c r="F265" s="3" t="str">
        <f>[1]節目表!AS28</f>
        <v>普</v>
      </c>
      <c r="G265" s="3" t="s">
        <v>0</v>
      </c>
      <c r="H265" s="3" t="s">
        <v>1</v>
      </c>
      <c r="I265" s="3" t="s">
        <v>0</v>
      </c>
      <c r="J265" s="3"/>
      <c r="K265" s="3"/>
      <c r="L265" s="3"/>
      <c r="M265" s="3"/>
      <c r="N265" s="3"/>
      <c r="O265" s="3"/>
      <c r="P265" s="3" t="str">
        <f>[1]E!A164&amp;[1]節目表!AV28</f>
        <v>E21</v>
      </c>
    </row>
    <row r="266" spans="1:16" x14ac:dyDescent="0.2">
      <c r="A266" s="1">
        <f>[1]節目表!$AO$2</f>
        <v>44205</v>
      </c>
      <c r="B266" s="2">
        <f>[1]節目表!AO29</f>
        <v>0.5</v>
      </c>
      <c r="C266" s="1">
        <f t="shared" si="4"/>
        <v>44205</v>
      </c>
      <c r="D266" s="2">
        <f>[1]節目表!AP29</f>
        <v>0.52083333333333304</v>
      </c>
      <c r="E266" s="3" t="str">
        <f>[1]節目表!AR29</f>
        <v>戰士哥米帝(26)</v>
      </c>
      <c r="F266" s="3" t="str">
        <f>[1]節目表!AS29</f>
        <v>普</v>
      </c>
      <c r="G266" s="3" t="s">
        <v>0</v>
      </c>
      <c r="H266" s="3" t="s">
        <v>1</v>
      </c>
      <c r="I266" s="3" t="s">
        <v>0</v>
      </c>
      <c r="J266" s="3"/>
      <c r="K266" s="3"/>
      <c r="L266" s="3"/>
      <c r="M266" s="3"/>
      <c r="N266" s="3"/>
      <c r="O266" s="3"/>
      <c r="P266" s="3" t="str">
        <f>[1]E!A165&amp;[1]節目表!AV29</f>
        <v>E22</v>
      </c>
    </row>
    <row r="267" spans="1:16" x14ac:dyDescent="0.2">
      <c r="A267" s="1">
        <f>[1]節目表!$AO$2</f>
        <v>44205</v>
      </c>
      <c r="B267" s="2">
        <f>[1]節目表!AO30</f>
        <v>0.52083333333333304</v>
      </c>
      <c r="C267" s="1">
        <f t="shared" si="4"/>
        <v>44205</v>
      </c>
      <c r="D267" s="2">
        <f>[1]節目表!AP30</f>
        <v>0.54166666666666696</v>
      </c>
      <c r="E267" s="3" t="str">
        <f>[1]節目表!AR30</f>
        <v>戰士哥米帝(26)</v>
      </c>
      <c r="F267" s="3" t="str">
        <f>[1]節目表!AS30</f>
        <v>普</v>
      </c>
      <c r="G267" s="3" t="s">
        <v>0</v>
      </c>
      <c r="H267" s="3" t="s">
        <v>1</v>
      </c>
      <c r="I267" s="3" t="s">
        <v>0</v>
      </c>
      <c r="J267" s="3"/>
      <c r="K267" s="3"/>
      <c r="L267" s="3"/>
      <c r="M267" s="3"/>
      <c r="N267" s="3"/>
      <c r="O267" s="3"/>
      <c r="P267" s="3" t="str">
        <f>[1]E!A166&amp;[1]節目表!AV30</f>
        <v>E23</v>
      </c>
    </row>
    <row r="268" spans="1:16" x14ac:dyDescent="0.2">
      <c r="A268" s="1">
        <f>[1]節目表!$AO$2</f>
        <v>44205</v>
      </c>
      <c r="B268" s="2">
        <f>[1]節目表!AO31</f>
        <v>0.54166666666666696</v>
      </c>
      <c r="C268" s="1">
        <f t="shared" si="4"/>
        <v>44205</v>
      </c>
      <c r="D268" s="2">
        <f>[1]節目表!AP31</f>
        <v>0.5625</v>
      </c>
      <c r="E268" s="3" t="str">
        <f>[1]節目表!AR31</f>
        <v>戰士哥米帝(26)</v>
      </c>
      <c r="F268" s="3" t="str">
        <f>[1]節目表!AS31</f>
        <v>普</v>
      </c>
      <c r="G268" s="3" t="s">
        <v>0</v>
      </c>
      <c r="H268" s="3" t="s">
        <v>1</v>
      </c>
      <c r="I268" s="3" t="s">
        <v>0</v>
      </c>
      <c r="J268" s="3"/>
      <c r="K268" s="3"/>
      <c r="L268" s="3"/>
      <c r="M268" s="3"/>
      <c r="N268" s="3"/>
      <c r="O268" s="3"/>
      <c r="P268" s="3" t="str">
        <f>[1]E!A167&amp;[1]節目表!AV31</f>
        <v>E24</v>
      </c>
    </row>
    <row r="269" spans="1:16" x14ac:dyDescent="0.2">
      <c r="A269" s="1">
        <f>[1]節目表!$AO$2</f>
        <v>44205</v>
      </c>
      <c r="B269" s="2">
        <f>[1]節目表!AO32</f>
        <v>0.5625</v>
      </c>
      <c r="C269" s="1">
        <f t="shared" si="4"/>
        <v>44205</v>
      </c>
      <c r="D269" s="2">
        <f>[1]節目表!AP32</f>
        <v>0.58333333333333304</v>
      </c>
      <c r="E269" s="3" t="str">
        <f>[1]節目表!AR32</f>
        <v>戰士哥米帝(26)</v>
      </c>
      <c r="F269" s="3" t="str">
        <f>[1]節目表!AS32</f>
        <v>普</v>
      </c>
      <c r="G269" s="3" t="s">
        <v>0</v>
      </c>
      <c r="H269" s="3" t="s">
        <v>1</v>
      </c>
      <c r="I269" s="3" t="s">
        <v>0</v>
      </c>
      <c r="J269" s="3"/>
      <c r="K269" s="3"/>
      <c r="L269" s="3"/>
      <c r="M269" s="3"/>
      <c r="N269" s="3"/>
      <c r="O269" s="3"/>
      <c r="P269" s="3" t="str">
        <f>[1]E!A168&amp;[1]節目表!AV32</f>
        <v>E25</v>
      </c>
    </row>
    <row r="270" spans="1:16" x14ac:dyDescent="0.2">
      <c r="A270" s="1">
        <f>[1]節目表!$AO$2</f>
        <v>44205</v>
      </c>
      <c r="B270" s="2">
        <f>[1]節目表!AO33</f>
        <v>0.58333333333333304</v>
      </c>
      <c r="C270" s="1">
        <f t="shared" si="4"/>
        <v>44205</v>
      </c>
      <c r="D270" s="2">
        <f>[1]節目表!AP33</f>
        <v>0.60416666666666696</v>
      </c>
      <c r="E270" s="3" t="str">
        <f>[1]節目表!AR33</f>
        <v>ABC小熊(26)</v>
      </c>
      <c r="F270" s="3" t="str">
        <f>[1]節目表!AS33</f>
        <v>普</v>
      </c>
      <c r="G270" s="3" t="s">
        <v>0</v>
      </c>
      <c r="H270" s="3" t="s">
        <v>1</v>
      </c>
      <c r="I270" s="3" t="s">
        <v>0</v>
      </c>
      <c r="J270" s="3"/>
      <c r="K270" s="3"/>
      <c r="L270" s="3"/>
      <c r="M270" s="3"/>
      <c r="N270" s="3"/>
      <c r="O270" s="3"/>
      <c r="P270" s="3" t="str">
        <f>[1]E!A169&amp;[1]節目表!AV33</f>
        <v>E19</v>
      </c>
    </row>
    <row r="271" spans="1:16" x14ac:dyDescent="0.2">
      <c r="A271" s="1">
        <f>[1]節目表!$AO$2</f>
        <v>44205</v>
      </c>
      <c r="B271" s="2">
        <f>[1]節目表!AO34</f>
        <v>0.60416666666666696</v>
      </c>
      <c r="C271" s="1">
        <f t="shared" si="4"/>
        <v>44205</v>
      </c>
      <c r="D271" s="2">
        <f>[1]節目表!AP34</f>
        <v>0.625</v>
      </c>
      <c r="E271" s="3" t="str">
        <f>[1]節目表!AR34</f>
        <v>ABC小熊(26)</v>
      </c>
      <c r="F271" s="3" t="str">
        <f>[1]節目表!AS34</f>
        <v>普</v>
      </c>
      <c r="G271" s="3" t="s">
        <v>0</v>
      </c>
      <c r="H271" s="3" t="s">
        <v>1</v>
      </c>
      <c r="I271" s="3" t="s">
        <v>0</v>
      </c>
      <c r="J271" s="3"/>
      <c r="K271" s="3"/>
      <c r="L271" s="3"/>
      <c r="M271" s="3"/>
      <c r="N271" s="3"/>
      <c r="O271" s="3"/>
      <c r="P271" s="3" t="str">
        <f>[1]E!A170&amp;[1]節目表!AV34</f>
        <v>E20</v>
      </c>
    </row>
    <row r="272" spans="1:16" x14ac:dyDescent="0.2">
      <c r="A272" s="1">
        <f>[1]節目表!$AO$2</f>
        <v>44205</v>
      </c>
      <c r="B272" s="2">
        <f>[1]節目表!AO35</f>
        <v>0.625</v>
      </c>
      <c r="C272" s="1">
        <f t="shared" si="4"/>
        <v>44205</v>
      </c>
      <c r="D272" s="2">
        <f>[1]節目表!AP35</f>
        <v>0.64583333333333304</v>
      </c>
      <c r="E272" s="3" t="str">
        <f>[1]節目表!AR35</f>
        <v>ABC小熊(26)</v>
      </c>
      <c r="F272" s="3" t="str">
        <f>[1]節目表!AS35</f>
        <v>普</v>
      </c>
      <c r="G272" s="3" t="s">
        <v>0</v>
      </c>
      <c r="H272" s="3" t="s">
        <v>1</v>
      </c>
      <c r="I272" s="3" t="s">
        <v>0</v>
      </c>
      <c r="J272" s="3"/>
      <c r="K272" s="3"/>
      <c r="L272" s="3"/>
      <c r="M272" s="3"/>
      <c r="N272" s="3"/>
      <c r="O272" s="3"/>
      <c r="P272" s="3" t="str">
        <f>[1]E!A171&amp;[1]節目表!AV35</f>
        <v>E21</v>
      </c>
    </row>
    <row r="273" spans="1:16" x14ac:dyDescent="0.2">
      <c r="A273" s="1">
        <f>[1]節目表!$AO$2</f>
        <v>44205</v>
      </c>
      <c r="B273" s="2">
        <f>[1]節目表!AO36</f>
        <v>0.64583333333333304</v>
      </c>
      <c r="C273" s="1">
        <f t="shared" si="4"/>
        <v>44205</v>
      </c>
      <c r="D273" s="2">
        <f>[1]節目表!AP36</f>
        <v>0.66666666666666696</v>
      </c>
      <c r="E273" s="3" t="str">
        <f>[1]節目表!AR36</f>
        <v>ABC小熊(26)</v>
      </c>
      <c r="F273" s="3" t="str">
        <f>[1]節目表!AS36</f>
        <v>普</v>
      </c>
      <c r="G273" s="3" t="s">
        <v>0</v>
      </c>
      <c r="H273" s="3" t="s">
        <v>1</v>
      </c>
      <c r="I273" s="3" t="s">
        <v>0</v>
      </c>
      <c r="J273" s="3"/>
      <c r="K273" s="3"/>
      <c r="L273" s="3"/>
      <c r="M273" s="3"/>
      <c r="N273" s="3"/>
      <c r="O273" s="3"/>
      <c r="P273" s="3" t="str">
        <f>[1]E!A172&amp;[1]節目表!AV36</f>
        <v>E22</v>
      </c>
    </row>
    <row r="274" spans="1:16" x14ac:dyDescent="0.2">
      <c r="A274" s="1">
        <f>[1]節目表!$AO$2</f>
        <v>44205</v>
      </c>
      <c r="B274" s="2">
        <f>[1]節目表!AO37</f>
        <v>0.66666666666666696</v>
      </c>
      <c r="C274" s="1">
        <f t="shared" si="4"/>
        <v>44205</v>
      </c>
      <c r="D274" s="2">
        <f>[1]節目表!AP37</f>
        <v>0.6875</v>
      </c>
      <c r="E274" s="3" t="str">
        <f>[1]節目表!AR37</f>
        <v>小客人來做廚(26)</v>
      </c>
      <c r="F274" s="3" t="str">
        <f>[1]節目表!AS37</f>
        <v>普</v>
      </c>
      <c r="G274" s="3" t="s">
        <v>0</v>
      </c>
      <c r="H274" s="3" t="s">
        <v>1</v>
      </c>
      <c r="I274" s="3" t="s">
        <v>0</v>
      </c>
      <c r="J274" s="3"/>
      <c r="K274" s="3"/>
      <c r="L274" s="3"/>
      <c r="M274" s="3"/>
      <c r="N274" s="3"/>
      <c r="O274" s="3"/>
      <c r="P274" s="3" t="str">
        <f>[1]E!A173&amp;[1]節目表!AV37</f>
        <v>E19</v>
      </c>
    </row>
    <row r="275" spans="1:16" x14ac:dyDescent="0.2">
      <c r="A275" s="1">
        <f>[1]節目表!$AO$2</f>
        <v>44205</v>
      </c>
      <c r="B275" s="2">
        <f>[1]節目表!AO38</f>
        <v>0.6875</v>
      </c>
      <c r="C275" s="1">
        <f t="shared" si="4"/>
        <v>44205</v>
      </c>
      <c r="D275" s="2">
        <f>[1]節目表!AP38</f>
        <v>0.70833333333333304</v>
      </c>
      <c r="E275" s="3" t="str">
        <f>[1]節目表!AR38</f>
        <v>小客人來做廚(26)</v>
      </c>
      <c r="F275" s="3" t="str">
        <f>[1]節目表!AS38</f>
        <v>普</v>
      </c>
      <c r="G275" s="3" t="s">
        <v>0</v>
      </c>
      <c r="H275" s="3" t="s">
        <v>1</v>
      </c>
      <c r="I275" s="3" t="s">
        <v>0</v>
      </c>
      <c r="J275" s="3"/>
      <c r="K275" s="3"/>
      <c r="L275" s="3"/>
      <c r="M275" s="3"/>
      <c r="N275" s="3"/>
      <c r="O275" s="3"/>
      <c r="P275" s="3" t="str">
        <f>[1]E!A174&amp;[1]節目表!AV38</f>
        <v>E20</v>
      </c>
    </row>
    <row r="276" spans="1:16" x14ac:dyDescent="0.2">
      <c r="A276" s="1">
        <f>[1]節目表!$AO$2</f>
        <v>44205</v>
      </c>
      <c r="B276" s="2">
        <f>[1]節目表!AO39</f>
        <v>0.70833333333333304</v>
      </c>
      <c r="C276" s="1">
        <f t="shared" si="4"/>
        <v>44205</v>
      </c>
      <c r="D276" s="2">
        <f>[1]節目表!AP39</f>
        <v>0.72916666666666696</v>
      </c>
      <c r="E276" s="3" t="str">
        <f>[1]節目表!AR39</f>
        <v>小客人來做廚(26)</v>
      </c>
      <c r="F276" s="3" t="str">
        <f>[1]節目表!AS39</f>
        <v>普</v>
      </c>
      <c r="G276" s="3" t="s">
        <v>0</v>
      </c>
      <c r="H276" s="3" t="s">
        <v>1</v>
      </c>
      <c r="I276" s="3" t="s">
        <v>0</v>
      </c>
      <c r="J276" s="3"/>
      <c r="K276" s="3"/>
      <c r="L276" s="3"/>
      <c r="M276" s="3"/>
      <c r="N276" s="3"/>
      <c r="O276" s="3"/>
      <c r="P276" s="3" t="str">
        <f>[1]E!A175&amp;[1]節目表!AV39</f>
        <v>E21</v>
      </c>
    </row>
    <row r="277" spans="1:16" x14ac:dyDescent="0.2">
      <c r="A277" s="1">
        <f>[1]節目表!$AO$2</f>
        <v>44205</v>
      </c>
      <c r="B277" s="2">
        <f>[1]節目表!AO40</f>
        <v>0.72916666666666696</v>
      </c>
      <c r="C277" s="1">
        <f t="shared" si="4"/>
        <v>44205</v>
      </c>
      <c r="D277" s="2">
        <f>[1]節目表!AP40</f>
        <v>0.75</v>
      </c>
      <c r="E277" s="3" t="str">
        <f>[1]節目表!AR40</f>
        <v>小客人來做廚(26)</v>
      </c>
      <c r="F277" s="3" t="str">
        <f>[1]節目表!AS40</f>
        <v>普</v>
      </c>
      <c r="G277" s="3" t="s">
        <v>0</v>
      </c>
      <c r="H277" s="3" t="s">
        <v>1</v>
      </c>
      <c r="I277" s="3" t="s">
        <v>0</v>
      </c>
      <c r="J277" s="3"/>
      <c r="K277" s="3"/>
      <c r="L277" s="3"/>
      <c r="M277" s="3"/>
      <c r="N277" s="3"/>
      <c r="O277" s="3"/>
      <c r="P277" s="3" t="str">
        <f>[1]E!A176&amp;[1]節目表!AV40</f>
        <v>E22</v>
      </c>
    </row>
    <row r="278" spans="1:16" x14ac:dyDescent="0.2">
      <c r="A278" s="1">
        <f>[1]節目表!$AO$2</f>
        <v>44205</v>
      </c>
      <c r="B278" s="2">
        <f>[1]節目表!AO41</f>
        <v>0.75</v>
      </c>
      <c r="C278" s="1">
        <f t="shared" si="4"/>
        <v>44205</v>
      </c>
      <c r="D278" s="2">
        <f>[1]節目表!AP41</f>
        <v>0.77083333333333304</v>
      </c>
      <c r="E278" s="3" t="str">
        <f>[1]節目表!AR41</f>
        <v>ABC小熊(26)</v>
      </c>
      <c r="F278" s="3" t="str">
        <f>[1]節目表!AS41</f>
        <v>普</v>
      </c>
      <c r="G278" s="3" t="s">
        <v>0</v>
      </c>
      <c r="H278" s="3" t="s">
        <v>1</v>
      </c>
      <c r="I278" s="3" t="s">
        <v>0</v>
      </c>
      <c r="J278" s="3"/>
      <c r="K278" s="3"/>
      <c r="L278" s="3"/>
      <c r="M278" s="3"/>
      <c r="N278" s="3"/>
      <c r="O278" s="3"/>
      <c r="P278" s="3" t="str">
        <f>[1]E!A177&amp;[1]節目表!AV41</f>
        <v>E19</v>
      </c>
    </row>
    <row r="279" spans="1:16" x14ac:dyDescent="0.2">
      <c r="A279" s="1">
        <f>[1]節目表!$AO$2</f>
        <v>44205</v>
      </c>
      <c r="B279" s="2">
        <f>[1]節目表!AO42</f>
        <v>0.77083333333333304</v>
      </c>
      <c r="C279" s="1">
        <f t="shared" si="4"/>
        <v>44205</v>
      </c>
      <c r="D279" s="2">
        <f>[1]節目表!AP42</f>
        <v>0.79166666666666696</v>
      </c>
      <c r="E279" s="3" t="str">
        <f>[1]節目表!AR42</f>
        <v>ABC小熊(26)</v>
      </c>
      <c r="F279" s="3" t="str">
        <f>[1]節目表!AS42</f>
        <v>普</v>
      </c>
      <c r="G279" s="3" t="s">
        <v>0</v>
      </c>
      <c r="H279" s="3" t="s">
        <v>1</v>
      </c>
      <c r="I279" s="3" t="s">
        <v>0</v>
      </c>
      <c r="J279" s="3"/>
      <c r="K279" s="3"/>
      <c r="L279" s="3"/>
      <c r="M279" s="3"/>
      <c r="N279" s="3"/>
      <c r="O279" s="3"/>
      <c r="P279" s="3" t="str">
        <f>[1]E!A178&amp;[1]節目表!AV42</f>
        <v>E20</v>
      </c>
    </row>
    <row r="280" spans="1:16" x14ac:dyDescent="0.2">
      <c r="A280" s="1">
        <f>[1]節目表!$AO$2</f>
        <v>44205</v>
      </c>
      <c r="B280" s="2">
        <f>[1]節目表!AO43</f>
        <v>0.79166666666666696</v>
      </c>
      <c r="C280" s="1">
        <f t="shared" si="4"/>
        <v>44205</v>
      </c>
      <c r="D280" s="2">
        <f>[1]節目表!AP43</f>
        <v>0.8125</v>
      </c>
      <c r="E280" s="3" t="str">
        <f>[1]節目表!AR43</f>
        <v>ABC小熊(26)</v>
      </c>
      <c r="F280" s="3" t="str">
        <f>[1]節目表!AS43</f>
        <v>普</v>
      </c>
      <c r="G280" s="3" t="s">
        <v>0</v>
      </c>
      <c r="H280" s="3" t="s">
        <v>1</v>
      </c>
      <c r="I280" s="3" t="s">
        <v>0</v>
      </c>
      <c r="J280" s="3"/>
      <c r="K280" s="3"/>
      <c r="L280" s="3"/>
      <c r="M280" s="3"/>
      <c r="N280" s="3"/>
      <c r="O280" s="3"/>
      <c r="P280" s="3" t="str">
        <f>[1]E!A179&amp;[1]節目表!AV43</f>
        <v>E21</v>
      </c>
    </row>
    <row r="281" spans="1:16" x14ac:dyDescent="0.2">
      <c r="A281" s="1">
        <f>[1]節目表!$AO$2</f>
        <v>44205</v>
      </c>
      <c r="B281" s="2">
        <f>[1]節目表!AO44</f>
        <v>0.8125</v>
      </c>
      <c r="C281" s="1">
        <f t="shared" si="4"/>
        <v>44205</v>
      </c>
      <c r="D281" s="2">
        <f>[1]節目表!AP44</f>
        <v>0.83333333333333304</v>
      </c>
      <c r="E281" s="3" t="str">
        <f>[1]節目表!AR44</f>
        <v>ABC小熊(26)</v>
      </c>
      <c r="F281" s="3" t="str">
        <f>[1]節目表!AS44</f>
        <v>普</v>
      </c>
      <c r="G281" s="3" t="s">
        <v>0</v>
      </c>
      <c r="H281" s="3" t="s">
        <v>1</v>
      </c>
      <c r="I281" s="3" t="s">
        <v>0</v>
      </c>
      <c r="J281" s="3"/>
      <c r="K281" s="3"/>
      <c r="L281" s="3"/>
      <c r="M281" s="3"/>
      <c r="N281" s="3"/>
      <c r="O281" s="3"/>
      <c r="P281" s="3" t="str">
        <f>[1]E!A180&amp;[1]節目表!AV44</f>
        <v>E22</v>
      </c>
    </row>
    <row r="282" spans="1:16" x14ac:dyDescent="0.2">
      <c r="A282" s="1">
        <f>[1]節目表!$AO$2</f>
        <v>44205</v>
      </c>
      <c r="B282" s="2">
        <f>[1]節目表!AO45</f>
        <v>0.83333333333333304</v>
      </c>
      <c r="C282" s="1">
        <f t="shared" si="4"/>
        <v>44205</v>
      </c>
      <c r="D282" s="2">
        <f>[1]節目表!AP45</f>
        <v>0.85416666666666696</v>
      </c>
      <c r="E282" s="3" t="str">
        <f>[1]節目表!AR45</f>
        <v>戰士哥米帝(26)</v>
      </c>
      <c r="F282" s="3" t="str">
        <f>[1]節目表!AS45</f>
        <v>普</v>
      </c>
      <c r="G282" s="3" t="s">
        <v>0</v>
      </c>
      <c r="H282" s="3" t="s">
        <v>1</v>
      </c>
      <c r="I282" s="3" t="s">
        <v>0</v>
      </c>
      <c r="J282" s="3"/>
      <c r="K282" s="3"/>
      <c r="L282" s="3"/>
      <c r="M282" s="3"/>
      <c r="N282" s="3"/>
      <c r="O282" s="3"/>
      <c r="P282" s="3" t="str">
        <f>[1]E!A181&amp;[1]節目表!AV45</f>
        <v>E24</v>
      </c>
    </row>
    <row r="283" spans="1:16" x14ac:dyDescent="0.2">
      <c r="A283" s="1">
        <f>[1]節目表!$AO$2</f>
        <v>44205</v>
      </c>
      <c r="B283" s="2">
        <f>[1]節目表!AO46</f>
        <v>0.85416666666666696</v>
      </c>
      <c r="C283" s="1">
        <f t="shared" si="4"/>
        <v>44205</v>
      </c>
      <c r="D283" s="2">
        <f>[1]節目表!AP46</f>
        <v>0.875</v>
      </c>
      <c r="E283" s="3" t="str">
        <f>[1]節目表!AR46</f>
        <v>戰士哥米帝(26)</v>
      </c>
      <c r="F283" s="3" t="str">
        <f>[1]節目表!AS46</f>
        <v>普</v>
      </c>
      <c r="G283" s="3" t="s">
        <v>0</v>
      </c>
      <c r="H283" s="3" t="s">
        <v>1</v>
      </c>
      <c r="I283" s="3" t="s">
        <v>0</v>
      </c>
      <c r="J283" s="3"/>
      <c r="K283" s="3"/>
      <c r="L283" s="3"/>
      <c r="M283" s="3"/>
      <c r="N283" s="3"/>
      <c r="O283" s="3"/>
      <c r="P283" s="3" t="str">
        <f>[1]E!A182&amp;[1]節目表!AV46</f>
        <v>E25</v>
      </c>
    </row>
    <row r="284" spans="1:16" x14ac:dyDescent="0.2">
      <c r="A284" s="1">
        <f>[1]節目表!$AO$2</f>
        <v>44205</v>
      </c>
      <c r="B284" s="2">
        <f>[1]節目表!AO47</f>
        <v>0.875</v>
      </c>
      <c r="C284" s="1">
        <f t="shared" si="4"/>
        <v>44205</v>
      </c>
      <c r="D284" s="2">
        <f>[1]節目表!AP47</f>
        <v>0.89583333333333304</v>
      </c>
      <c r="E284" s="3" t="str">
        <f>[1]節目表!AR47</f>
        <v>戰士哥米帝(26)</v>
      </c>
      <c r="F284" s="3" t="str">
        <f>[1]節目表!AS47</f>
        <v>普</v>
      </c>
      <c r="G284" s="3" t="s">
        <v>0</v>
      </c>
      <c r="H284" s="3" t="s">
        <v>1</v>
      </c>
      <c r="I284" s="3" t="s">
        <v>0</v>
      </c>
      <c r="J284" s="3"/>
      <c r="K284" s="3"/>
      <c r="L284" s="3"/>
      <c r="M284" s="3"/>
      <c r="N284" s="3"/>
      <c r="O284" s="3"/>
      <c r="P284" s="3" t="str">
        <f>[1]E!A183&amp;[1]節目表!AV47</f>
        <v>E26</v>
      </c>
    </row>
    <row r="285" spans="1:16" x14ac:dyDescent="0.2">
      <c r="A285" s="1">
        <f>[1]節目表!$AO$2</f>
        <v>44205</v>
      </c>
      <c r="B285" s="2">
        <f>[1]節目表!AO48</f>
        <v>0.89583333333333304</v>
      </c>
      <c r="C285" s="1">
        <f t="shared" si="4"/>
        <v>44205</v>
      </c>
      <c r="D285" s="2">
        <f>[1]節目表!AP48</f>
        <v>0.91666666666666696</v>
      </c>
      <c r="E285" s="3" t="str">
        <f>[1]節目表!AR48</f>
        <v>沙漠王子法拉特(26)</v>
      </c>
      <c r="F285" s="3" t="str">
        <f>[1]節目表!AS48</f>
        <v>普</v>
      </c>
      <c r="G285" s="3" t="s">
        <v>0</v>
      </c>
      <c r="H285" s="3" t="s">
        <v>1</v>
      </c>
      <c r="I285" s="3" t="s">
        <v>0</v>
      </c>
      <c r="J285" s="3"/>
      <c r="K285" s="3"/>
      <c r="L285" s="3"/>
      <c r="M285" s="3"/>
      <c r="N285" s="3"/>
      <c r="O285" s="3"/>
      <c r="P285" s="3" t="str">
        <f>[1]E!A184&amp;[1]節目表!AV48</f>
        <v>E1</v>
      </c>
    </row>
    <row r="286" spans="1:16" x14ac:dyDescent="0.2">
      <c r="A286" s="1">
        <f>[1]節目表!$AO$2</f>
        <v>44205</v>
      </c>
      <c r="B286" s="2">
        <f>[1]節目表!AO49</f>
        <v>0.91666666666666696</v>
      </c>
      <c r="C286" s="1">
        <f t="shared" si="4"/>
        <v>44205</v>
      </c>
      <c r="D286" s="2">
        <f>[1]節目表!AP49</f>
        <v>0.9375</v>
      </c>
      <c r="E286" s="3" t="str">
        <f>[1]節目表!AR49</f>
        <v>小客人來做廚(26)</v>
      </c>
      <c r="F286" s="3" t="str">
        <f>[1]節目表!AS49</f>
        <v>普</v>
      </c>
      <c r="G286" s="3" t="s">
        <v>0</v>
      </c>
      <c r="H286" s="3" t="s">
        <v>1</v>
      </c>
      <c r="I286" s="3" t="s">
        <v>0</v>
      </c>
      <c r="J286" s="3"/>
      <c r="K286" s="3"/>
      <c r="L286" s="3"/>
      <c r="M286" s="3"/>
      <c r="N286" s="3"/>
      <c r="O286" s="3"/>
      <c r="P286" s="3" t="str">
        <f>[1]E!A185&amp;[1]節目表!AV49</f>
        <v>E19</v>
      </c>
    </row>
    <row r="287" spans="1:16" x14ac:dyDescent="0.2">
      <c r="A287" s="1">
        <f>[1]節目表!$AO$2</f>
        <v>44205</v>
      </c>
      <c r="B287" s="2">
        <f>[1]節目表!AO50</f>
        <v>0.9375</v>
      </c>
      <c r="C287" s="1">
        <f t="shared" si="4"/>
        <v>44205</v>
      </c>
      <c r="D287" s="2">
        <f>[1]節目表!AP50</f>
        <v>0.95833333333333304</v>
      </c>
      <c r="E287" s="3" t="str">
        <f>[1]節目表!AR50</f>
        <v>小客人來做廚(26)</v>
      </c>
      <c r="F287" s="3" t="str">
        <f>[1]節目表!AS50</f>
        <v>普</v>
      </c>
      <c r="G287" s="3" t="s">
        <v>0</v>
      </c>
      <c r="H287" s="3" t="s">
        <v>1</v>
      </c>
      <c r="I287" s="3" t="s">
        <v>0</v>
      </c>
      <c r="J287" s="3"/>
      <c r="K287" s="3"/>
      <c r="L287" s="3"/>
      <c r="M287" s="3"/>
      <c r="N287" s="3"/>
      <c r="O287" s="3"/>
      <c r="P287" s="3" t="str">
        <f>[1]E!A186&amp;[1]節目表!AV50</f>
        <v>E20</v>
      </c>
    </row>
    <row r="288" spans="1:16" x14ac:dyDescent="0.2">
      <c r="A288" s="1">
        <f>[1]節目表!$AO$2</f>
        <v>44205</v>
      </c>
      <c r="B288" s="2">
        <f>[1]節目表!AO51</f>
        <v>0.95833333333333304</v>
      </c>
      <c r="C288" s="1">
        <f t="shared" si="4"/>
        <v>44206</v>
      </c>
      <c r="D288" s="2">
        <f>[1]節目表!AP51</f>
        <v>0.97916666666666696</v>
      </c>
      <c r="E288" s="3" t="str">
        <f>[1]節目表!AR51</f>
        <v>小客人來做廚(26)</v>
      </c>
      <c r="F288" s="3" t="str">
        <f>[1]節目表!AS51</f>
        <v>普</v>
      </c>
      <c r="G288" s="3" t="s">
        <v>0</v>
      </c>
      <c r="H288" s="3" t="s">
        <v>1</v>
      </c>
      <c r="I288" s="3" t="s">
        <v>0</v>
      </c>
      <c r="J288" s="3"/>
      <c r="K288" s="3"/>
      <c r="L288" s="3"/>
      <c r="M288" s="3"/>
      <c r="N288" s="3"/>
      <c r="O288" s="3"/>
      <c r="P288" s="3" t="str">
        <f>[1]E!A187&amp;[1]節目表!AV51</f>
        <v>E21</v>
      </c>
    </row>
    <row r="289" spans="1:16" x14ac:dyDescent="0.2">
      <c r="A289" s="1">
        <f>[1]節目表!$AW$2</f>
        <v>44206</v>
      </c>
      <c r="B289" s="2" t="str">
        <f>[1]節目表!AW4</f>
        <v>開始</v>
      </c>
      <c r="C289" s="1">
        <f t="shared" si="4"/>
        <v>44206</v>
      </c>
      <c r="D289" s="2" t="str">
        <f>[1]節目表!AX4</f>
        <v>結束</v>
      </c>
      <c r="E289" s="3" t="str">
        <f>[1]節目表!AZ4</f>
        <v>名稱</v>
      </c>
      <c r="F289" s="3" t="str">
        <f>[1]節目表!BA4</f>
        <v>級別</v>
      </c>
      <c r="G289" s="3" t="s">
        <v>0</v>
      </c>
      <c r="H289" s="3" t="s">
        <v>1</v>
      </c>
      <c r="I289" s="3" t="s">
        <v>0</v>
      </c>
      <c r="J289" s="3"/>
      <c r="K289" s="3"/>
      <c r="L289" s="3"/>
      <c r="M289" s="3"/>
      <c r="N289" s="3"/>
      <c r="O289" s="3"/>
      <c r="P289" s="3" t="str">
        <f>[1]E!A168&amp;[1]節目表!BD4</f>
        <v>E集數</v>
      </c>
    </row>
    <row r="290" spans="1:16" x14ac:dyDescent="0.2">
      <c r="A290" s="1">
        <f>[1]節目表!$AW$2</f>
        <v>44206</v>
      </c>
      <c r="B290" s="2">
        <f>[1]節目表!AW5</f>
        <v>0</v>
      </c>
      <c r="C290" s="1">
        <f t="shared" si="4"/>
        <v>44206</v>
      </c>
      <c r="D290" s="2">
        <f>[1]節目表!AX5</f>
        <v>2.0833333333333332E-2</v>
      </c>
      <c r="E290" s="3" t="str">
        <f>[1]節目表!AZ5</f>
        <v>機甲戰龍2(26)</v>
      </c>
      <c r="F290" s="3" t="str">
        <f>[1]節目表!BA5</f>
        <v>普</v>
      </c>
      <c r="G290" s="3" t="s">
        <v>0</v>
      </c>
      <c r="H290" s="3" t="s">
        <v>1</v>
      </c>
      <c r="I290" s="3" t="s">
        <v>0</v>
      </c>
      <c r="J290" s="3"/>
      <c r="K290" s="3"/>
      <c r="L290" s="3"/>
      <c r="M290" s="3"/>
      <c r="N290" s="3"/>
      <c r="O290" s="3"/>
      <c r="P290" s="3" t="str">
        <f>[1]E!A169&amp;[1]節目表!BD5</f>
        <v>E9</v>
      </c>
    </row>
    <row r="291" spans="1:16" x14ac:dyDescent="0.2">
      <c r="A291" s="1">
        <f>[1]節目表!$AW$2</f>
        <v>44206</v>
      </c>
      <c r="B291" s="2">
        <f>[1]節目表!AW6</f>
        <v>2.0833333333333332E-2</v>
      </c>
      <c r="C291" s="1">
        <f t="shared" si="4"/>
        <v>44206</v>
      </c>
      <c r="D291" s="2">
        <f>[1]節目表!AX6</f>
        <v>4.1666666666666699E-2</v>
      </c>
      <c r="E291" s="3" t="str">
        <f>[1]節目表!AZ6</f>
        <v>機甲戰龍2(26)</v>
      </c>
      <c r="F291" s="3" t="str">
        <f>[1]節目表!BA6</f>
        <v>普</v>
      </c>
      <c r="G291" s="3" t="s">
        <v>0</v>
      </c>
      <c r="H291" s="3" t="s">
        <v>1</v>
      </c>
      <c r="I291" s="3" t="s">
        <v>0</v>
      </c>
      <c r="J291" s="3"/>
      <c r="K291" s="3"/>
      <c r="L291" s="3"/>
      <c r="M291" s="3"/>
      <c r="N291" s="3"/>
      <c r="O291" s="3"/>
      <c r="P291" s="3" t="str">
        <f>[1]E!A170&amp;[1]節目表!BD6</f>
        <v>E10</v>
      </c>
    </row>
    <row r="292" spans="1:16" x14ac:dyDescent="0.2">
      <c r="A292" s="1">
        <f>[1]節目表!$AW$2</f>
        <v>44206</v>
      </c>
      <c r="B292" s="2">
        <f>[1]節目表!AW7</f>
        <v>4.1666666666666699E-2</v>
      </c>
      <c r="C292" s="1">
        <f t="shared" si="4"/>
        <v>44206</v>
      </c>
      <c r="D292" s="2">
        <f>[1]節目表!AX7</f>
        <v>6.25E-2</v>
      </c>
      <c r="E292" s="3" t="str">
        <f>[1]節目表!AZ7</f>
        <v>白箱(26)</v>
      </c>
      <c r="F292" s="3" t="str">
        <f>[1]節目表!BA7</f>
        <v>普</v>
      </c>
      <c r="G292" s="3" t="s">
        <v>0</v>
      </c>
      <c r="H292" s="3" t="s">
        <v>1</v>
      </c>
      <c r="I292" s="3" t="s">
        <v>0</v>
      </c>
      <c r="J292" s="3"/>
      <c r="K292" s="3"/>
      <c r="L292" s="3"/>
      <c r="M292" s="3"/>
      <c r="N292" s="3"/>
      <c r="O292" s="3"/>
      <c r="P292" s="3" t="str">
        <f>[1]E!A171&amp;[1]節目表!BD7</f>
        <v>E20</v>
      </c>
    </row>
    <row r="293" spans="1:16" x14ac:dyDescent="0.2">
      <c r="A293" s="1">
        <f>[1]節目表!$AW$2</f>
        <v>44206</v>
      </c>
      <c r="B293" s="2">
        <f>[1]節目表!AW8</f>
        <v>6.25E-2</v>
      </c>
      <c r="C293" s="1">
        <f t="shared" si="4"/>
        <v>44206</v>
      </c>
      <c r="D293" s="2">
        <f>[1]節目表!AX8</f>
        <v>8.3333333333333301E-2</v>
      </c>
      <c r="E293" s="3" t="str">
        <f>[1]節目表!AZ8</f>
        <v>白箱(26)</v>
      </c>
      <c r="F293" s="3" t="str">
        <f>[1]節目表!BA8</f>
        <v>普</v>
      </c>
      <c r="G293" s="3" t="s">
        <v>0</v>
      </c>
      <c r="H293" s="3" t="s">
        <v>1</v>
      </c>
      <c r="I293" s="3" t="s">
        <v>0</v>
      </c>
      <c r="J293" s="3"/>
      <c r="K293" s="3"/>
      <c r="L293" s="3"/>
      <c r="M293" s="3"/>
      <c r="N293" s="3"/>
      <c r="O293" s="3"/>
      <c r="P293" s="3" t="str">
        <f>[1]E!A172&amp;[1]節目表!BD8</f>
        <v>E21</v>
      </c>
    </row>
    <row r="294" spans="1:16" x14ac:dyDescent="0.2">
      <c r="A294" s="1">
        <f>[1]節目表!$AW$2</f>
        <v>44206</v>
      </c>
      <c r="B294" s="2">
        <f>[1]節目表!AW9</f>
        <v>8.3333333333333301E-2</v>
      </c>
      <c r="C294" s="1">
        <f t="shared" si="4"/>
        <v>44206</v>
      </c>
      <c r="D294" s="2">
        <f>[1]節目表!AX9</f>
        <v>0.104166666666667</v>
      </c>
      <c r="E294" s="3" t="str">
        <f>[1]節目表!AZ9</f>
        <v>戰士哥米帝(26)</v>
      </c>
      <c r="F294" s="3" t="str">
        <f>[1]節目表!BA9</f>
        <v>普</v>
      </c>
      <c r="G294" s="3" t="s">
        <v>0</v>
      </c>
      <c r="H294" s="3" t="s">
        <v>1</v>
      </c>
      <c r="I294" s="3" t="s">
        <v>0</v>
      </c>
      <c r="J294" s="3"/>
      <c r="K294" s="3"/>
      <c r="L294" s="3"/>
      <c r="M294" s="3"/>
      <c r="N294" s="3"/>
      <c r="O294" s="3"/>
      <c r="P294" s="3" t="str">
        <f>[1]E!A173&amp;[1]節目表!BD9</f>
        <v>E24</v>
      </c>
    </row>
    <row r="295" spans="1:16" x14ac:dyDescent="0.2">
      <c r="A295" s="1">
        <f>[1]節目表!$AW$2</f>
        <v>44206</v>
      </c>
      <c r="B295" s="2">
        <f>[1]節目表!AW10</f>
        <v>0.104166666666667</v>
      </c>
      <c r="C295" s="1">
        <f t="shared" si="4"/>
        <v>44206</v>
      </c>
      <c r="D295" s="2">
        <f>[1]節目表!AX10</f>
        <v>0.125</v>
      </c>
      <c r="E295" s="3" t="str">
        <f>[1]節目表!AZ10</f>
        <v>戰士哥米帝(26)</v>
      </c>
      <c r="F295" s="3" t="str">
        <f>[1]節目表!BA10</f>
        <v>普</v>
      </c>
      <c r="G295" s="3" t="s">
        <v>0</v>
      </c>
      <c r="H295" s="3" t="s">
        <v>1</v>
      </c>
      <c r="I295" s="3" t="s">
        <v>0</v>
      </c>
      <c r="J295" s="3"/>
      <c r="K295" s="3"/>
      <c r="L295" s="3"/>
      <c r="M295" s="3"/>
      <c r="N295" s="3"/>
      <c r="O295" s="3"/>
      <c r="P295" s="3" t="str">
        <f>[1]E!A174&amp;[1]節目表!BD10</f>
        <v>E25</v>
      </c>
    </row>
    <row r="296" spans="1:16" x14ac:dyDescent="0.2">
      <c r="A296" s="1">
        <f>[1]節目表!$AW$2</f>
        <v>44206</v>
      </c>
      <c r="B296" s="2">
        <f>[1]節目表!AW11</f>
        <v>0.125</v>
      </c>
      <c r="C296" s="1">
        <f t="shared" si="4"/>
        <v>44206</v>
      </c>
      <c r="D296" s="2">
        <f>[1]節目表!AX11</f>
        <v>0.14583333333333301</v>
      </c>
      <c r="E296" s="3" t="str">
        <f>[1]節目表!AZ11</f>
        <v>戰士哥米帝(26)</v>
      </c>
      <c r="F296" s="3" t="str">
        <f>[1]節目表!BA11</f>
        <v>普</v>
      </c>
      <c r="G296" s="3" t="s">
        <v>0</v>
      </c>
      <c r="H296" s="3" t="s">
        <v>1</v>
      </c>
      <c r="I296" s="3" t="s">
        <v>0</v>
      </c>
      <c r="J296" s="3"/>
      <c r="K296" s="3"/>
      <c r="L296" s="3"/>
      <c r="M296" s="3"/>
      <c r="N296" s="3"/>
      <c r="O296" s="3"/>
      <c r="P296" s="3" t="str">
        <f>[1]E!A175&amp;[1]節目表!BD11</f>
        <v>E26</v>
      </c>
    </row>
    <row r="297" spans="1:16" x14ac:dyDescent="0.2">
      <c r="A297" s="1">
        <f>[1]節目表!$AW$2</f>
        <v>44206</v>
      </c>
      <c r="B297" s="2">
        <f>[1]節目表!AW12</f>
        <v>0.14583333333333301</v>
      </c>
      <c r="C297" s="1">
        <f t="shared" si="4"/>
        <v>44206</v>
      </c>
      <c r="D297" s="2">
        <f>[1]節目表!AX12</f>
        <v>0.16666666666666699</v>
      </c>
      <c r="E297" s="3" t="str">
        <f>[1]節目表!AZ12</f>
        <v>沙漠王子法拉特(26)</v>
      </c>
      <c r="F297" s="3" t="str">
        <f>[1]節目表!BA12</f>
        <v>普</v>
      </c>
      <c r="G297" s="3" t="s">
        <v>0</v>
      </c>
      <c r="H297" s="3" t="s">
        <v>1</v>
      </c>
      <c r="I297" s="3" t="s">
        <v>0</v>
      </c>
      <c r="J297" s="3"/>
      <c r="K297" s="3"/>
      <c r="L297" s="3"/>
      <c r="M297" s="3"/>
      <c r="N297" s="3"/>
      <c r="O297" s="3"/>
      <c r="P297" s="3" t="str">
        <f>[1]E!A176&amp;[1]節目表!BD12</f>
        <v>E1</v>
      </c>
    </row>
    <row r="298" spans="1:16" x14ac:dyDescent="0.2">
      <c r="A298" s="1">
        <f>[1]節目表!$AW$2</f>
        <v>44206</v>
      </c>
      <c r="B298" s="2">
        <f>[1]節目表!AW13</f>
        <v>0.16666666666666699</v>
      </c>
      <c r="C298" s="1">
        <f t="shared" si="4"/>
        <v>44206</v>
      </c>
      <c r="D298" s="2">
        <f>[1]節目表!AX13</f>
        <v>0.1875</v>
      </c>
      <c r="E298" s="3" t="str">
        <f>[1]節目表!AZ13</f>
        <v>ABC小熊(26)</v>
      </c>
      <c r="F298" s="3" t="str">
        <f>[1]節目表!BA13</f>
        <v>普</v>
      </c>
      <c r="G298" s="3" t="s">
        <v>0</v>
      </c>
      <c r="H298" s="3" t="s">
        <v>1</v>
      </c>
      <c r="I298" s="3" t="s">
        <v>0</v>
      </c>
      <c r="J298" s="3"/>
      <c r="K298" s="3"/>
      <c r="L298" s="3"/>
      <c r="M298" s="3"/>
      <c r="N298" s="3"/>
      <c r="O298" s="3"/>
      <c r="P298" s="3" t="str">
        <f>[1]E!A177&amp;[1]節目表!BD13</f>
        <v>E19</v>
      </c>
    </row>
    <row r="299" spans="1:16" x14ac:dyDescent="0.2">
      <c r="A299" s="1">
        <f>[1]節目表!$AW$2</f>
        <v>44206</v>
      </c>
      <c r="B299" s="2">
        <f>[1]節目表!AW14</f>
        <v>0.1875</v>
      </c>
      <c r="C299" s="1">
        <f t="shared" si="4"/>
        <v>44206</v>
      </c>
      <c r="D299" s="2">
        <f>[1]節目表!AX14</f>
        <v>0.20833333333333301</v>
      </c>
      <c r="E299" s="3" t="str">
        <f>[1]節目表!AZ14</f>
        <v>ABC小熊(26)</v>
      </c>
      <c r="F299" s="3" t="str">
        <f>[1]節目表!BA14</f>
        <v>普</v>
      </c>
      <c r="G299" s="3" t="s">
        <v>0</v>
      </c>
      <c r="H299" s="3" t="s">
        <v>1</v>
      </c>
      <c r="I299" s="3" t="s">
        <v>0</v>
      </c>
      <c r="J299" s="3"/>
      <c r="K299" s="3"/>
      <c r="L299" s="3"/>
      <c r="M299" s="3"/>
      <c r="N299" s="3"/>
      <c r="O299" s="3"/>
      <c r="P299" s="3" t="str">
        <f>[1]E!A178&amp;[1]節目表!BD14</f>
        <v>E20</v>
      </c>
    </row>
    <row r="300" spans="1:16" x14ac:dyDescent="0.2">
      <c r="A300" s="1">
        <f>[1]節目表!$AW$2</f>
        <v>44206</v>
      </c>
      <c r="B300" s="2">
        <f>[1]節目表!AW15</f>
        <v>0.20833333333333301</v>
      </c>
      <c r="C300" s="1">
        <f t="shared" si="4"/>
        <v>44206</v>
      </c>
      <c r="D300" s="2">
        <f>[1]節目表!AX15</f>
        <v>0.22916666666666699</v>
      </c>
      <c r="E300" s="3" t="str">
        <f>[1]節目表!AZ15</f>
        <v>ABC小熊(26)</v>
      </c>
      <c r="F300" s="3" t="str">
        <f>[1]節目表!BA15</f>
        <v>普</v>
      </c>
      <c r="G300" s="3" t="s">
        <v>0</v>
      </c>
      <c r="H300" s="3" t="s">
        <v>1</v>
      </c>
      <c r="I300" s="3" t="s">
        <v>0</v>
      </c>
      <c r="J300" s="3"/>
      <c r="K300" s="3"/>
      <c r="L300" s="3"/>
      <c r="M300" s="3"/>
      <c r="N300" s="3"/>
      <c r="O300" s="3"/>
      <c r="P300" s="3" t="str">
        <f>[1]E!A179&amp;[1]節目表!BD15</f>
        <v>E21</v>
      </c>
    </row>
    <row r="301" spans="1:16" x14ac:dyDescent="0.2">
      <c r="A301" s="1">
        <f>[1]節目表!$AW$2</f>
        <v>44206</v>
      </c>
      <c r="B301" s="2">
        <f>[1]節目表!AW16</f>
        <v>0.22916666666666699</v>
      </c>
      <c r="C301" s="1">
        <f t="shared" si="4"/>
        <v>44206</v>
      </c>
      <c r="D301" s="2">
        <f>[1]節目表!AX16</f>
        <v>0.25</v>
      </c>
      <c r="E301" s="3" t="str">
        <f>[1]節目表!AZ16</f>
        <v>ABC小熊(26)</v>
      </c>
      <c r="F301" s="3" t="str">
        <f>[1]節目表!BA16</f>
        <v>普</v>
      </c>
      <c r="G301" s="3" t="s">
        <v>0</v>
      </c>
      <c r="H301" s="3" t="s">
        <v>1</v>
      </c>
      <c r="I301" s="3" t="s">
        <v>0</v>
      </c>
      <c r="J301" s="3"/>
      <c r="K301" s="3"/>
      <c r="L301" s="3"/>
      <c r="M301" s="3"/>
      <c r="N301" s="3"/>
      <c r="O301" s="3"/>
      <c r="P301" s="3" t="str">
        <f>[1]E!A180&amp;[1]節目表!BD16</f>
        <v>E22</v>
      </c>
    </row>
    <row r="302" spans="1:16" x14ac:dyDescent="0.2">
      <c r="A302" s="1">
        <f>[1]節目表!$AW$2</f>
        <v>44206</v>
      </c>
      <c r="B302" s="2">
        <f>[1]節目表!AW17</f>
        <v>0.25</v>
      </c>
      <c r="C302" s="1">
        <f t="shared" si="4"/>
        <v>44206</v>
      </c>
      <c r="D302" s="2">
        <f>[1]節目表!AX17</f>
        <v>0.27083333333333298</v>
      </c>
      <c r="E302" s="3" t="str">
        <f>[1]節目表!AZ17</f>
        <v>機甲戰龍2(26)</v>
      </c>
      <c r="F302" s="3" t="str">
        <f>[1]節目表!BA17</f>
        <v>普</v>
      </c>
      <c r="G302" s="3" t="s">
        <v>0</v>
      </c>
      <c r="H302" s="3" t="s">
        <v>1</v>
      </c>
      <c r="I302" s="3" t="s">
        <v>0</v>
      </c>
      <c r="J302" s="3"/>
      <c r="K302" s="3"/>
      <c r="L302" s="3"/>
      <c r="M302" s="3"/>
      <c r="N302" s="3"/>
      <c r="O302" s="3"/>
      <c r="P302" s="3" t="str">
        <f>[1]E!A181&amp;[1]節目表!BD17</f>
        <v>E9</v>
      </c>
    </row>
    <row r="303" spans="1:16" x14ac:dyDescent="0.2">
      <c r="A303" s="1">
        <f>[1]節目表!$AW$2</f>
        <v>44206</v>
      </c>
      <c r="B303" s="2">
        <f>[1]節目表!AW18</f>
        <v>0.27083333333333298</v>
      </c>
      <c r="C303" s="1">
        <f t="shared" si="4"/>
        <v>44206</v>
      </c>
      <c r="D303" s="2">
        <f>[1]節目表!AX18</f>
        <v>0.29166666666666702</v>
      </c>
      <c r="E303" s="3" t="str">
        <f>[1]節目表!AZ18</f>
        <v>機甲戰龍2(26)</v>
      </c>
      <c r="F303" s="3" t="str">
        <f>[1]節目表!BA18</f>
        <v>普</v>
      </c>
      <c r="G303" s="3" t="s">
        <v>0</v>
      </c>
      <c r="H303" s="3" t="s">
        <v>1</v>
      </c>
      <c r="I303" s="3" t="s">
        <v>0</v>
      </c>
      <c r="J303" s="3"/>
      <c r="K303" s="3"/>
      <c r="L303" s="3"/>
      <c r="M303" s="3"/>
      <c r="N303" s="3"/>
      <c r="O303" s="3"/>
      <c r="P303" s="3" t="str">
        <f>[1]E!A182&amp;[1]節目表!BD18</f>
        <v>E10</v>
      </c>
    </row>
    <row r="304" spans="1:16" x14ac:dyDescent="0.2">
      <c r="A304" s="1">
        <f>[1]節目表!$AW$2</f>
        <v>44206</v>
      </c>
      <c r="B304" s="2">
        <f>[1]節目表!AW19</f>
        <v>0.29166666666666702</v>
      </c>
      <c r="C304" s="1">
        <f t="shared" si="4"/>
        <v>44206</v>
      </c>
      <c r="D304" s="2">
        <f>[1]節目表!AX19</f>
        <v>0.3125</v>
      </c>
      <c r="E304" s="3" t="str">
        <f>[1]節目表!AZ19</f>
        <v>白箱(26)</v>
      </c>
      <c r="F304" s="3" t="str">
        <f>[1]節目表!BA19</f>
        <v>普</v>
      </c>
      <c r="G304" s="3" t="s">
        <v>0</v>
      </c>
      <c r="H304" s="3" t="s">
        <v>1</v>
      </c>
      <c r="I304" s="3" t="s">
        <v>0</v>
      </c>
      <c r="J304" s="3"/>
      <c r="K304" s="3"/>
      <c r="L304" s="3"/>
      <c r="M304" s="3"/>
      <c r="N304" s="3"/>
      <c r="O304" s="3"/>
      <c r="P304" s="3" t="str">
        <f>[1]E!A183&amp;[1]節目表!BD19</f>
        <v>E20</v>
      </c>
    </row>
    <row r="305" spans="1:16" x14ac:dyDescent="0.2">
      <c r="A305" s="1">
        <f>[1]節目表!$AW$2</f>
        <v>44206</v>
      </c>
      <c r="B305" s="2">
        <f>[1]節目表!AW20</f>
        <v>0.3125</v>
      </c>
      <c r="C305" s="1">
        <f t="shared" si="4"/>
        <v>44206</v>
      </c>
      <c r="D305" s="2">
        <f>[1]節目表!AX20</f>
        <v>0.33333333333333298</v>
      </c>
      <c r="E305" s="3" t="str">
        <f>[1]節目表!AZ20</f>
        <v>白箱(26)</v>
      </c>
      <c r="F305" s="3" t="str">
        <f>[1]節目表!BA20</f>
        <v>普</v>
      </c>
      <c r="G305" s="3" t="s">
        <v>0</v>
      </c>
      <c r="H305" s="3" t="s">
        <v>1</v>
      </c>
      <c r="I305" s="3" t="s">
        <v>0</v>
      </c>
      <c r="J305" s="3"/>
      <c r="K305" s="3"/>
      <c r="L305" s="3"/>
      <c r="M305" s="3"/>
      <c r="N305" s="3"/>
      <c r="O305" s="3"/>
      <c r="P305" s="3" t="str">
        <f>[1]E!A184&amp;[1]節目表!BD20</f>
        <v>E21</v>
      </c>
    </row>
    <row r="306" spans="1:16" x14ac:dyDescent="0.2">
      <c r="A306" s="1">
        <f>[1]節目表!$AW$2</f>
        <v>44206</v>
      </c>
      <c r="B306" s="2">
        <f>[1]節目表!AW21</f>
        <v>0.33333333333333298</v>
      </c>
      <c r="C306" s="1">
        <f t="shared" ref="C306:C336" si="5">A307</f>
        <v>44206</v>
      </c>
      <c r="D306" s="2">
        <f>[1]節目表!AX21</f>
        <v>0.35416666666666702</v>
      </c>
      <c r="E306" s="3" t="str">
        <f>[1]節目表!AZ21</f>
        <v>小客人來做廚(26)</v>
      </c>
      <c r="F306" s="3" t="str">
        <f>[1]節目表!BA21</f>
        <v>普</v>
      </c>
      <c r="G306" s="3" t="s">
        <v>0</v>
      </c>
      <c r="H306" s="3" t="s">
        <v>1</v>
      </c>
      <c r="I306" s="3" t="s">
        <v>0</v>
      </c>
      <c r="J306" s="3"/>
      <c r="K306" s="3"/>
      <c r="L306" s="3"/>
      <c r="M306" s="3"/>
      <c r="N306" s="3"/>
      <c r="O306" s="3"/>
      <c r="P306" s="3" t="str">
        <f>[1]E!A185&amp;[1]節目表!BD21</f>
        <v>E19</v>
      </c>
    </row>
    <row r="307" spans="1:16" x14ac:dyDescent="0.2">
      <c r="A307" s="1">
        <f>[1]節目表!$AW$2</f>
        <v>44206</v>
      </c>
      <c r="B307" s="2">
        <f>[1]節目表!AW22</f>
        <v>0.35416666666666702</v>
      </c>
      <c r="C307" s="1">
        <f t="shared" si="5"/>
        <v>44206</v>
      </c>
      <c r="D307" s="2">
        <f>[1]節目表!AX22</f>
        <v>0.375</v>
      </c>
      <c r="E307" s="3" t="str">
        <f>[1]節目表!AZ22</f>
        <v>小客人來做廚(26)</v>
      </c>
      <c r="F307" s="3" t="str">
        <f>[1]節目表!BA22</f>
        <v>普</v>
      </c>
      <c r="G307" s="3" t="s">
        <v>0</v>
      </c>
      <c r="H307" s="3" t="s">
        <v>1</v>
      </c>
      <c r="I307" s="3" t="s">
        <v>0</v>
      </c>
      <c r="J307" s="3"/>
      <c r="K307" s="3"/>
      <c r="L307" s="3"/>
      <c r="M307" s="3"/>
      <c r="N307" s="3"/>
      <c r="O307" s="3"/>
      <c r="P307" s="3" t="str">
        <f>[1]E!A186&amp;[1]節目表!BD22</f>
        <v>E20</v>
      </c>
    </row>
    <row r="308" spans="1:16" x14ac:dyDescent="0.2">
      <c r="A308" s="1">
        <f>[1]節目表!$AW$2</f>
        <v>44206</v>
      </c>
      <c r="B308" s="2">
        <f>[1]節目表!AW23</f>
        <v>0.375</v>
      </c>
      <c r="C308" s="1">
        <f t="shared" si="5"/>
        <v>44206</v>
      </c>
      <c r="D308" s="2">
        <f>[1]節目表!AX23</f>
        <v>0.39583333333333298</v>
      </c>
      <c r="E308" s="3" t="str">
        <f>[1]節目表!AZ23</f>
        <v>小客人來做廚(26)</v>
      </c>
      <c r="F308" s="3" t="str">
        <f>[1]節目表!BA23</f>
        <v>普</v>
      </c>
      <c r="G308" s="3" t="s">
        <v>0</v>
      </c>
      <c r="H308" s="3" t="s">
        <v>1</v>
      </c>
      <c r="I308" s="3" t="s">
        <v>0</v>
      </c>
      <c r="J308" s="3"/>
      <c r="K308" s="3"/>
      <c r="L308" s="3"/>
      <c r="M308" s="3"/>
      <c r="N308" s="3"/>
      <c r="O308" s="3"/>
      <c r="P308" s="3" t="str">
        <f>[1]E!A187&amp;[1]節目表!BD23</f>
        <v>E21</v>
      </c>
    </row>
    <row r="309" spans="1:16" x14ac:dyDescent="0.2">
      <c r="A309" s="1">
        <f>[1]節目表!$AW$2</f>
        <v>44206</v>
      </c>
      <c r="B309" s="2">
        <f>[1]節目表!AW24</f>
        <v>0.39583333333333298</v>
      </c>
      <c r="C309" s="1">
        <f t="shared" si="5"/>
        <v>44206</v>
      </c>
      <c r="D309" s="2">
        <f>[1]節目表!AX24</f>
        <v>0.41666666666666702</v>
      </c>
      <c r="E309" s="3" t="str">
        <f>[1]節目表!AZ24</f>
        <v>小客人來做廚(26)</v>
      </c>
      <c r="F309" s="3" t="str">
        <f>[1]節目表!BA24</f>
        <v>普</v>
      </c>
      <c r="G309" s="3" t="s">
        <v>0</v>
      </c>
      <c r="H309" s="3" t="s">
        <v>1</v>
      </c>
      <c r="I309" s="3" t="s">
        <v>0</v>
      </c>
      <c r="J309" s="3"/>
      <c r="K309" s="3"/>
      <c r="L309" s="3"/>
      <c r="M309" s="3"/>
      <c r="N309" s="3"/>
      <c r="O309" s="3"/>
      <c r="P309" s="3" t="str">
        <f>[1]E!A188&amp;[1]節目表!BD24</f>
        <v>E22</v>
      </c>
    </row>
    <row r="310" spans="1:16" x14ac:dyDescent="0.2">
      <c r="A310" s="1">
        <f>[1]節目表!$AW$2</f>
        <v>44206</v>
      </c>
      <c r="B310" s="2">
        <f>[1]節目表!AW25</f>
        <v>0.41666666666666902</v>
      </c>
      <c r="C310" s="1">
        <f t="shared" si="5"/>
        <v>44206</v>
      </c>
      <c r="D310" s="2">
        <f>[1]節目表!AX25</f>
        <v>0.4375</v>
      </c>
      <c r="E310" s="3" t="str">
        <f>[1]節目表!AZ25</f>
        <v>機甲戰龍2(26)</v>
      </c>
      <c r="F310" s="3" t="str">
        <f>[1]節目表!BA25</f>
        <v>普</v>
      </c>
      <c r="G310" s="3" t="s">
        <v>0</v>
      </c>
      <c r="H310" s="3" t="s">
        <v>1</v>
      </c>
      <c r="I310" s="3" t="s">
        <v>0</v>
      </c>
      <c r="J310" s="3"/>
      <c r="K310" s="3"/>
      <c r="L310" s="3"/>
      <c r="M310" s="3"/>
      <c r="N310" s="3"/>
      <c r="O310" s="3"/>
      <c r="P310" s="3" t="str">
        <f>[1]E!A189&amp;[1]節目表!BD25</f>
        <v>E10</v>
      </c>
    </row>
    <row r="311" spans="1:16" x14ac:dyDescent="0.2">
      <c r="A311" s="1">
        <f>[1]節目表!$AW$2</f>
        <v>44206</v>
      </c>
      <c r="B311" s="2">
        <f>[1]節目表!AW26</f>
        <v>0.437500000000003</v>
      </c>
      <c r="C311" s="1">
        <f t="shared" si="5"/>
        <v>44206</v>
      </c>
      <c r="D311" s="2">
        <f>[1]節目表!AX26</f>
        <v>0.45833333333333298</v>
      </c>
      <c r="E311" s="3" t="str">
        <f>[1]節目表!AZ26</f>
        <v>機甲戰龍2(26)</v>
      </c>
      <c r="F311" s="3" t="str">
        <f>[1]節目表!BA26</f>
        <v>普</v>
      </c>
      <c r="G311" s="3" t="s">
        <v>0</v>
      </c>
      <c r="H311" s="3" t="s">
        <v>1</v>
      </c>
      <c r="I311" s="3" t="s">
        <v>0</v>
      </c>
      <c r="J311" s="3"/>
      <c r="K311" s="3"/>
      <c r="L311" s="3"/>
      <c r="M311" s="3"/>
      <c r="N311" s="3"/>
      <c r="O311" s="3"/>
      <c r="P311" s="3" t="str">
        <f>[1]E!A190&amp;[1]節目表!BD26</f>
        <v>E11</v>
      </c>
    </row>
    <row r="312" spans="1:16" x14ac:dyDescent="0.2">
      <c r="A312" s="1">
        <f>[1]節目表!$AW$2</f>
        <v>44206</v>
      </c>
      <c r="B312" s="2">
        <f>[1]節目表!AW27</f>
        <v>0.45833333333333698</v>
      </c>
      <c r="C312" s="1">
        <f t="shared" si="5"/>
        <v>44206</v>
      </c>
      <c r="D312" s="2">
        <f>[1]節目表!AX27</f>
        <v>0.47916666666666702</v>
      </c>
      <c r="E312" s="3" t="str">
        <f>[1]節目表!AZ27</f>
        <v>白箱(26)</v>
      </c>
      <c r="F312" s="3" t="str">
        <f>[1]節目表!BA27</f>
        <v>普</v>
      </c>
      <c r="G312" s="3" t="s">
        <v>0</v>
      </c>
      <c r="H312" s="3" t="s">
        <v>1</v>
      </c>
      <c r="I312" s="3" t="s">
        <v>0</v>
      </c>
      <c r="J312" s="3"/>
      <c r="K312" s="3"/>
      <c r="L312" s="3"/>
      <c r="M312" s="3"/>
      <c r="N312" s="3"/>
      <c r="O312" s="3"/>
      <c r="P312" s="3" t="str">
        <f>[1]E!A191&amp;[1]節目表!BD27</f>
        <v>E21</v>
      </c>
    </row>
    <row r="313" spans="1:16" x14ac:dyDescent="0.2">
      <c r="A313" s="1">
        <f>[1]節目表!$AW$2</f>
        <v>44206</v>
      </c>
      <c r="B313" s="2">
        <f>[1]節目表!AW28</f>
        <v>0.47916666666667102</v>
      </c>
      <c r="C313" s="1">
        <f t="shared" si="5"/>
        <v>44206</v>
      </c>
      <c r="D313" s="2">
        <f>[1]節目表!AX28</f>
        <v>0.5</v>
      </c>
      <c r="E313" s="3" t="str">
        <f>[1]節目表!AZ28</f>
        <v>白箱(26)</v>
      </c>
      <c r="F313" s="3" t="str">
        <f>[1]節目表!BA28</f>
        <v>普</v>
      </c>
      <c r="G313" s="3" t="s">
        <v>0</v>
      </c>
      <c r="H313" s="3" t="s">
        <v>1</v>
      </c>
      <c r="I313" s="3" t="s">
        <v>0</v>
      </c>
      <c r="J313" s="3"/>
      <c r="K313" s="3"/>
      <c r="L313" s="3"/>
      <c r="M313" s="3"/>
      <c r="N313" s="3"/>
      <c r="O313" s="3"/>
      <c r="P313" s="3" t="str">
        <f>[1]E!A192&amp;[1]節目表!BD28</f>
        <v>E22</v>
      </c>
    </row>
    <row r="314" spans="1:16" x14ac:dyDescent="0.2">
      <c r="A314" s="1">
        <f>[1]節目表!$AW$2</f>
        <v>44206</v>
      </c>
      <c r="B314" s="2">
        <f>[1]節目表!AW29</f>
        <v>0.5</v>
      </c>
      <c r="C314" s="1">
        <f t="shared" si="5"/>
        <v>44206</v>
      </c>
      <c r="D314" s="2">
        <f>[1]節目表!AX29</f>
        <v>0.52083333333333304</v>
      </c>
      <c r="E314" s="3" t="str">
        <f>[1]節目表!AZ29</f>
        <v>戰士哥米帝(26)</v>
      </c>
      <c r="F314" s="3" t="str">
        <f>[1]節目表!BA29</f>
        <v>普</v>
      </c>
      <c r="G314" s="3" t="s">
        <v>0</v>
      </c>
      <c r="H314" s="3" t="s">
        <v>1</v>
      </c>
      <c r="I314" s="3" t="s">
        <v>0</v>
      </c>
      <c r="J314" s="3"/>
      <c r="K314" s="3"/>
      <c r="L314" s="3"/>
      <c r="M314" s="3"/>
      <c r="N314" s="3"/>
      <c r="O314" s="3"/>
      <c r="P314" s="3" t="str">
        <f>[1]E!A193&amp;[1]節目表!BD29</f>
        <v>E24</v>
      </c>
    </row>
    <row r="315" spans="1:16" x14ac:dyDescent="0.2">
      <c r="A315" s="1">
        <f>[1]節目表!$AW$2</f>
        <v>44206</v>
      </c>
      <c r="B315" s="2">
        <f>[1]節目表!AW30</f>
        <v>0.52083333333333304</v>
      </c>
      <c r="C315" s="1">
        <f t="shared" si="5"/>
        <v>44206</v>
      </c>
      <c r="D315" s="2">
        <f>[1]節目表!AX30</f>
        <v>0.54166666666666696</v>
      </c>
      <c r="E315" s="3" t="str">
        <f>[1]節目表!AZ30</f>
        <v>戰士哥米帝(26)</v>
      </c>
      <c r="F315" s="3" t="str">
        <f>[1]節目表!BA30</f>
        <v>普</v>
      </c>
      <c r="G315" s="3" t="s">
        <v>0</v>
      </c>
      <c r="H315" s="3" t="s">
        <v>1</v>
      </c>
      <c r="I315" s="3" t="s">
        <v>0</v>
      </c>
      <c r="J315" s="3"/>
      <c r="K315" s="3"/>
      <c r="L315" s="3"/>
      <c r="M315" s="3"/>
      <c r="N315" s="3"/>
      <c r="O315" s="3"/>
      <c r="P315" s="3" t="str">
        <f>[1]E!A194&amp;[1]節目表!BD30</f>
        <v>E25</v>
      </c>
    </row>
    <row r="316" spans="1:16" x14ac:dyDescent="0.2">
      <c r="A316" s="1">
        <f>[1]節目表!$AW$2</f>
        <v>44206</v>
      </c>
      <c r="B316" s="2">
        <f>[1]節目表!AW31</f>
        <v>0.54166666666666696</v>
      </c>
      <c r="C316" s="1">
        <f t="shared" si="5"/>
        <v>44206</v>
      </c>
      <c r="D316" s="2">
        <f>[1]節目表!AX31</f>
        <v>0.5625</v>
      </c>
      <c r="E316" s="3" t="str">
        <f>[1]節目表!AZ31</f>
        <v>戰士哥米帝(26)</v>
      </c>
      <c r="F316" s="3" t="str">
        <f>[1]節目表!BA31</f>
        <v>普</v>
      </c>
      <c r="G316" s="3" t="s">
        <v>0</v>
      </c>
      <c r="H316" s="3" t="s">
        <v>1</v>
      </c>
      <c r="I316" s="3" t="s">
        <v>0</v>
      </c>
      <c r="J316" s="3"/>
      <c r="K316" s="3"/>
      <c r="L316" s="3"/>
      <c r="M316" s="3"/>
      <c r="N316" s="3"/>
      <c r="O316" s="3"/>
      <c r="P316" s="3" t="str">
        <f>[1]E!A195&amp;[1]節目表!BD31</f>
        <v>E26</v>
      </c>
    </row>
    <row r="317" spans="1:16" x14ac:dyDescent="0.2">
      <c r="A317" s="5">
        <f>[1]節目表!$AW$2</f>
        <v>44206</v>
      </c>
      <c r="B317" s="2">
        <f>[1]節目表!AW32</f>
        <v>0.5625</v>
      </c>
      <c r="C317" s="5">
        <f t="shared" si="5"/>
        <v>44206</v>
      </c>
      <c r="D317" s="2">
        <f>[1]節目表!AX32</f>
        <v>0.58333333333333304</v>
      </c>
      <c r="E317" t="str">
        <f>[1]節目表!AZ32</f>
        <v>沙漠王子法拉特(26)</v>
      </c>
      <c r="F317" t="str">
        <f>[1]節目表!BA32</f>
        <v>普</v>
      </c>
      <c r="G317" s="3" t="s">
        <v>0</v>
      </c>
      <c r="H317" s="3" t="s">
        <v>1</v>
      </c>
      <c r="I317" s="3" t="s">
        <v>0</v>
      </c>
      <c r="P317" t="str">
        <f>[1]E!A196&amp;[1]節目表!BD32</f>
        <v>E1</v>
      </c>
    </row>
    <row r="318" spans="1:16" x14ac:dyDescent="0.2">
      <c r="A318" s="5">
        <f>[1]節目表!$AW$2</f>
        <v>44206</v>
      </c>
      <c r="B318" s="2">
        <f>[1]節目表!AW33</f>
        <v>0.58333333333333304</v>
      </c>
      <c r="C318" s="5">
        <f t="shared" si="5"/>
        <v>44206</v>
      </c>
      <c r="D318" s="2">
        <f>[1]節目表!AX33</f>
        <v>0.60416666666666696</v>
      </c>
      <c r="E318" t="str">
        <f>[1]節目表!AZ33</f>
        <v>ABC小熊(26)</v>
      </c>
      <c r="F318" t="str">
        <f>[1]節目表!BA33</f>
        <v>普</v>
      </c>
      <c r="G318" s="3" t="s">
        <v>0</v>
      </c>
      <c r="H318" s="3" t="s">
        <v>1</v>
      </c>
      <c r="I318" s="3" t="s">
        <v>0</v>
      </c>
      <c r="P318" t="str">
        <f>[1]E!A197&amp;[1]節目表!BD33</f>
        <v>E21</v>
      </c>
    </row>
    <row r="319" spans="1:16" x14ac:dyDescent="0.2">
      <c r="A319" s="5">
        <f>[1]節目表!$AW$2</f>
        <v>44206</v>
      </c>
      <c r="B319" s="2">
        <f>[1]節目表!AW34</f>
        <v>0.60416666666666696</v>
      </c>
      <c r="C319" s="5">
        <f t="shared" si="5"/>
        <v>44206</v>
      </c>
      <c r="D319" s="2">
        <f>[1]節目表!AX34</f>
        <v>0.625</v>
      </c>
      <c r="E319" t="str">
        <f>[1]節目表!AZ34</f>
        <v>ABC小熊(26)</v>
      </c>
      <c r="F319" t="str">
        <f>[1]節目表!BA34</f>
        <v>普</v>
      </c>
      <c r="G319" s="3" t="s">
        <v>0</v>
      </c>
      <c r="H319" s="3" t="s">
        <v>1</v>
      </c>
      <c r="I319" s="3" t="s">
        <v>0</v>
      </c>
      <c r="P319" t="str">
        <f>[1]E!A198&amp;[1]節目表!BD34</f>
        <v>E22</v>
      </c>
    </row>
    <row r="320" spans="1:16" x14ac:dyDescent="0.2">
      <c r="A320" s="5">
        <f>[1]節目表!$AW$2</f>
        <v>44206</v>
      </c>
      <c r="B320" s="2">
        <f>[1]節目表!AW35</f>
        <v>0.625</v>
      </c>
      <c r="C320" s="5">
        <f t="shared" si="5"/>
        <v>44206</v>
      </c>
      <c r="D320" s="2">
        <f>[1]節目表!AX35</f>
        <v>0.64583333333333304</v>
      </c>
      <c r="E320" t="str">
        <f>[1]節目表!AZ35</f>
        <v>ABC小熊(26)</v>
      </c>
      <c r="F320" t="str">
        <f>[1]節目表!BA35</f>
        <v>普</v>
      </c>
      <c r="G320" s="3" t="s">
        <v>0</v>
      </c>
      <c r="H320" s="3" t="s">
        <v>1</v>
      </c>
      <c r="I320" s="3" t="s">
        <v>0</v>
      </c>
      <c r="P320" t="str">
        <f>[1]E!A199&amp;[1]節目表!BD35</f>
        <v>E23</v>
      </c>
    </row>
    <row r="321" spans="1:16" x14ac:dyDescent="0.2">
      <c r="A321" s="5">
        <f>[1]節目表!$AW$2</f>
        <v>44206</v>
      </c>
      <c r="B321" s="2">
        <f>[1]節目表!AW36</f>
        <v>0.64583333333333304</v>
      </c>
      <c r="C321" s="5">
        <f t="shared" si="5"/>
        <v>44206</v>
      </c>
      <c r="D321" s="2">
        <f>[1]節目表!AX36</f>
        <v>0.66666666666666696</v>
      </c>
      <c r="E321" t="str">
        <f>[1]節目表!AZ36</f>
        <v>ABC小熊(26)</v>
      </c>
      <c r="F321" t="str">
        <f>[1]節目表!BA36</f>
        <v>普</v>
      </c>
      <c r="G321" s="3" t="s">
        <v>0</v>
      </c>
      <c r="H321" s="3" t="s">
        <v>1</v>
      </c>
      <c r="I321" s="3" t="s">
        <v>0</v>
      </c>
      <c r="P321" t="str">
        <f>[1]E!A200&amp;[1]節目表!BD36</f>
        <v>E24</v>
      </c>
    </row>
    <row r="322" spans="1:16" x14ac:dyDescent="0.2">
      <c r="A322" s="5">
        <f>[1]節目表!$AW$2</f>
        <v>44206</v>
      </c>
      <c r="B322" s="2">
        <f>[1]節目表!AW37</f>
        <v>0.66666666666666696</v>
      </c>
      <c r="C322" s="5">
        <f t="shared" si="5"/>
        <v>44206</v>
      </c>
      <c r="D322" s="2">
        <f>[1]節目表!AX37</f>
        <v>0.6875</v>
      </c>
      <c r="E322" t="str">
        <f>[1]節目表!AZ37</f>
        <v>小客人來做廚(26)</v>
      </c>
      <c r="F322" t="str">
        <f>[1]節目表!BA37</f>
        <v>普</v>
      </c>
      <c r="G322" s="3" t="s">
        <v>0</v>
      </c>
      <c r="H322" s="3" t="s">
        <v>1</v>
      </c>
      <c r="I322" s="3" t="s">
        <v>0</v>
      </c>
      <c r="P322" t="str">
        <f>[1]E!A201&amp;[1]節目表!BD37</f>
        <v>E21</v>
      </c>
    </row>
    <row r="323" spans="1:16" x14ac:dyDescent="0.2">
      <c r="A323" s="5">
        <f>[1]節目表!$AW$2</f>
        <v>44206</v>
      </c>
      <c r="B323" s="2">
        <f>[1]節目表!AW38</f>
        <v>0.6875</v>
      </c>
      <c r="C323" s="5">
        <f t="shared" si="5"/>
        <v>44206</v>
      </c>
      <c r="D323" s="2">
        <f>[1]節目表!AX38</f>
        <v>0.70833333333333304</v>
      </c>
      <c r="E323" t="str">
        <f>[1]節目表!AZ38</f>
        <v>小客人來做廚(26)</v>
      </c>
      <c r="F323" t="str">
        <f>[1]節目表!BA38</f>
        <v>普</v>
      </c>
      <c r="G323" s="3" t="s">
        <v>0</v>
      </c>
      <c r="H323" s="3" t="s">
        <v>1</v>
      </c>
      <c r="I323" s="3" t="s">
        <v>0</v>
      </c>
      <c r="P323" t="str">
        <f>[1]E!A202&amp;[1]節目表!BD38</f>
        <v>E22</v>
      </c>
    </row>
    <row r="324" spans="1:16" x14ac:dyDescent="0.2">
      <c r="A324" s="5">
        <f>[1]節目表!$AW$2</f>
        <v>44206</v>
      </c>
      <c r="B324" s="2">
        <f>[1]節目表!AW39</f>
        <v>0.70833333333333304</v>
      </c>
      <c r="C324" s="5">
        <f t="shared" si="5"/>
        <v>44206</v>
      </c>
      <c r="D324" s="2">
        <f>[1]節目表!AX39</f>
        <v>0.72916666666666696</v>
      </c>
      <c r="E324" t="str">
        <f>[1]節目表!AZ39</f>
        <v>小客人來做廚(26)</v>
      </c>
      <c r="F324" t="str">
        <f>[1]節目表!BA39</f>
        <v>普</v>
      </c>
      <c r="G324" s="3" t="s">
        <v>0</v>
      </c>
      <c r="H324" s="3" t="s">
        <v>1</v>
      </c>
      <c r="I324" s="3" t="s">
        <v>0</v>
      </c>
      <c r="P324" t="str">
        <f>[1]E!A203&amp;[1]節目表!BD39</f>
        <v>E23</v>
      </c>
    </row>
    <row r="325" spans="1:16" x14ac:dyDescent="0.2">
      <c r="A325" s="5">
        <f>[1]節目表!$AW$2</f>
        <v>44206</v>
      </c>
      <c r="B325" s="2">
        <f>[1]節目表!AW40</f>
        <v>0.72916666666666696</v>
      </c>
      <c r="C325" s="5">
        <f t="shared" si="5"/>
        <v>44206</v>
      </c>
      <c r="D325" s="2">
        <f>[1]節目表!AX40</f>
        <v>0.75</v>
      </c>
      <c r="E325" t="str">
        <f>[1]節目表!AZ40</f>
        <v>小客人來做廚(26)</v>
      </c>
      <c r="F325" t="str">
        <f>[1]節目表!BA40</f>
        <v>普</v>
      </c>
      <c r="G325" s="3" t="s">
        <v>0</v>
      </c>
      <c r="H325" s="3" t="s">
        <v>1</v>
      </c>
      <c r="I325" s="3" t="s">
        <v>0</v>
      </c>
      <c r="P325" t="str">
        <f>[1]E!A204&amp;[1]節目表!BD40</f>
        <v>E24</v>
      </c>
    </row>
    <row r="326" spans="1:16" x14ac:dyDescent="0.2">
      <c r="A326" s="5">
        <f>[1]節目表!$AW$2</f>
        <v>44206</v>
      </c>
      <c r="B326" s="2">
        <f>[1]節目表!AW41</f>
        <v>0.75</v>
      </c>
      <c r="C326" s="5">
        <f t="shared" si="5"/>
        <v>44206</v>
      </c>
      <c r="D326" s="2">
        <f>[1]節目表!AX41</f>
        <v>0.77083333333333304</v>
      </c>
      <c r="E326" t="str">
        <f>[1]節目表!AZ41</f>
        <v>ABC小熊(26)</v>
      </c>
      <c r="F326" t="str">
        <f>[1]節目表!BA41</f>
        <v>普</v>
      </c>
      <c r="G326" s="3" t="s">
        <v>0</v>
      </c>
      <c r="H326" s="3" t="s">
        <v>1</v>
      </c>
      <c r="I326" s="3" t="s">
        <v>0</v>
      </c>
      <c r="P326" t="str">
        <f>[1]E!A205&amp;[1]節目表!BD41</f>
        <v>E21</v>
      </c>
    </row>
    <row r="327" spans="1:16" x14ac:dyDescent="0.2">
      <c r="A327" s="5">
        <f>[1]節目表!$AW$2</f>
        <v>44206</v>
      </c>
      <c r="B327" s="2">
        <f>[1]節目表!AW42</f>
        <v>0.77083333333333304</v>
      </c>
      <c r="C327" s="5">
        <f t="shared" si="5"/>
        <v>44206</v>
      </c>
      <c r="D327" s="2">
        <f>[1]節目表!AX42</f>
        <v>0.79166666666666696</v>
      </c>
      <c r="E327" t="str">
        <f>[1]節目表!AZ42</f>
        <v>ABC小熊(26)</v>
      </c>
      <c r="F327" t="str">
        <f>[1]節目表!BA42</f>
        <v>普</v>
      </c>
      <c r="G327" s="3" t="s">
        <v>0</v>
      </c>
      <c r="H327" s="3" t="s">
        <v>1</v>
      </c>
      <c r="I327" s="3" t="s">
        <v>0</v>
      </c>
      <c r="P327" t="str">
        <f>[1]E!A206&amp;[1]節目表!BD42</f>
        <v>E22</v>
      </c>
    </row>
    <row r="328" spans="1:16" x14ac:dyDescent="0.2">
      <c r="A328" s="5">
        <f>[1]節目表!$AW$2</f>
        <v>44206</v>
      </c>
      <c r="B328" s="2">
        <f>[1]節目表!AW43</f>
        <v>0.79166666666666696</v>
      </c>
      <c r="C328" s="5">
        <f t="shared" si="5"/>
        <v>44206</v>
      </c>
      <c r="D328" s="2">
        <f>[1]節目表!AX43</f>
        <v>0.8125</v>
      </c>
      <c r="E328" t="str">
        <f>[1]節目表!AZ43</f>
        <v>ABC小熊(26)</v>
      </c>
      <c r="F328" t="str">
        <f>[1]節目表!BA43</f>
        <v>普</v>
      </c>
      <c r="G328" s="3" t="s">
        <v>0</v>
      </c>
      <c r="H328" s="3" t="s">
        <v>1</v>
      </c>
      <c r="I328" s="3" t="s">
        <v>0</v>
      </c>
      <c r="P328" t="str">
        <f>[1]E!A207&amp;[1]節目表!BD43</f>
        <v>E23</v>
      </c>
    </row>
    <row r="329" spans="1:16" x14ac:dyDescent="0.2">
      <c r="A329" s="5">
        <f>[1]節目表!$AW$2</f>
        <v>44206</v>
      </c>
      <c r="B329" s="2">
        <f>[1]節目表!AW44</f>
        <v>0.8125</v>
      </c>
      <c r="C329" s="5">
        <f t="shared" si="5"/>
        <v>44206</v>
      </c>
      <c r="D329" s="2">
        <f>[1]節目表!AX44</f>
        <v>0.83333333333333304</v>
      </c>
      <c r="E329" t="str">
        <f>[1]節目表!AZ44</f>
        <v>ABC小熊(26)</v>
      </c>
      <c r="F329" t="str">
        <f>[1]節目表!BA44</f>
        <v>普</v>
      </c>
      <c r="G329" s="3" t="s">
        <v>0</v>
      </c>
      <c r="H329" s="3" t="s">
        <v>1</v>
      </c>
      <c r="I329" s="3" t="s">
        <v>0</v>
      </c>
      <c r="P329" t="str">
        <f>[1]E!A208&amp;[1]節目表!BD44</f>
        <v>E24</v>
      </c>
    </row>
    <row r="330" spans="1:16" x14ac:dyDescent="0.2">
      <c r="A330" s="5">
        <f>[1]節目表!$AW$2</f>
        <v>44206</v>
      </c>
      <c r="B330" s="2">
        <f>[1]節目表!AW45</f>
        <v>0.83333333333333304</v>
      </c>
      <c r="C330" s="5">
        <f t="shared" si="5"/>
        <v>44206</v>
      </c>
      <c r="D330" s="2">
        <f>[1]節目表!AX45</f>
        <v>0.85416666666666696</v>
      </c>
      <c r="E330" s="6" t="str">
        <f>[1]節目表!AZ45</f>
        <v>沙漠王子法拉特(26)</v>
      </c>
      <c r="F330" t="str">
        <f>[1]節目表!BA45</f>
        <v>普</v>
      </c>
      <c r="G330" s="3" t="s">
        <v>0</v>
      </c>
      <c r="H330" s="3" t="s">
        <v>1</v>
      </c>
      <c r="I330" s="3" t="s">
        <v>0</v>
      </c>
      <c r="P330" t="str">
        <f>[1]E!A209&amp;[1]節目表!BD45</f>
        <v>E1</v>
      </c>
    </row>
    <row r="331" spans="1:16" x14ac:dyDescent="0.2">
      <c r="A331" s="5">
        <f>[1]節目表!$AW$2</f>
        <v>44206</v>
      </c>
      <c r="B331" s="2">
        <f>[1]節目表!AW46</f>
        <v>0.85416666666666696</v>
      </c>
      <c r="C331" s="5">
        <f t="shared" si="5"/>
        <v>44206</v>
      </c>
      <c r="D331" s="2">
        <f>[1]節目表!AX46</f>
        <v>0.875</v>
      </c>
      <c r="E331" t="str">
        <f>[1]節目表!AZ46</f>
        <v>沙漠王子法拉特(26)</v>
      </c>
      <c r="F331" t="str">
        <f>[1]節目表!BA46</f>
        <v>普</v>
      </c>
      <c r="G331" s="3" t="s">
        <v>0</v>
      </c>
      <c r="H331" s="3" t="s">
        <v>1</v>
      </c>
      <c r="I331" s="3" t="s">
        <v>0</v>
      </c>
      <c r="P331" t="str">
        <f>[1]E!A210&amp;[1]節目表!BD46</f>
        <v>E2</v>
      </c>
    </row>
    <row r="332" spans="1:16" x14ac:dyDescent="0.2">
      <c r="A332" s="5">
        <f>[1]節目表!$AW$2</f>
        <v>44206</v>
      </c>
      <c r="B332" s="2">
        <f>[1]節目表!AW47</f>
        <v>0.875</v>
      </c>
      <c r="C332" s="5">
        <f t="shared" si="5"/>
        <v>44206</v>
      </c>
      <c r="D332" s="2">
        <f>[1]節目表!AX47</f>
        <v>0.89583333333333304</v>
      </c>
      <c r="E332" t="str">
        <f>[1]節目表!AZ47</f>
        <v>沙漠王子法拉特(26)</v>
      </c>
      <c r="F332" t="str">
        <f>[1]節目表!BA47</f>
        <v>普</v>
      </c>
      <c r="G332" s="3" t="s">
        <v>0</v>
      </c>
      <c r="H332" s="3" t="s">
        <v>1</v>
      </c>
      <c r="I332" s="3" t="s">
        <v>0</v>
      </c>
      <c r="P332" t="str">
        <f>[1]E!A211&amp;[1]節目表!BD47</f>
        <v>E3</v>
      </c>
    </row>
    <row r="333" spans="1:16" x14ac:dyDescent="0.2">
      <c r="A333" s="5">
        <f>[1]節目表!$AW$2</f>
        <v>44206</v>
      </c>
      <c r="B333" s="2">
        <f>[1]節目表!AW48</f>
        <v>0.89583333333333304</v>
      </c>
      <c r="C333" s="5">
        <f t="shared" si="5"/>
        <v>44206</v>
      </c>
      <c r="D333" s="2">
        <f>[1]節目表!AX48</f>
        <v>0.91666666666666696</v>
      </c>
      <c r="E333" t="str">
        <f>[1]節目表!AZ48</f>
        <v>沙漠王子法拉特(26)</v>
      </c>
      <c r="F333" t="str">
        <f>[1]節目表!BA48</f>
        <v>普</v>
      </c>
      <c r="G333" s="3" t="s">
        <v>0</v>
      </c>
      <c r="H333" s="3" t="s">
        <v>1</v>
      </c>
      <c r="I333" s="3" t="s">
        <v>0</v>
      </c>
      <c r="P333" t="str">
        <f>[1]E!A212&amp;[1]節目表!BD48</f>
        <v>E4</v>
      </c>
    </row>
    <row r="334" spans="1:16" x14ac:dyDescent="0.2">
      <c r="A334" s="5">
        <f>[1]節目表!$AW$2</f>
        <v>44206</v>
      </c>
      <c r="B334" s="2">
        <f>[1]節目表!AW49</f>
        <v>0.91666666666666696</v>
      </c>
      <c r="C334" s="5">
        <f t="shared" si="5"/>
        <v>44206</v>
      </c>
      <c r="D334" s="2">
        <f>[1]節目表!AX49</f>
        <v>0.9375</v>
      </c>
      <c r="E334" t="str">
        <f>[1]節目表!AZ49</f>
        <v>小客人來做廚(26)</v>
      </c>
      <c r="F334" t="str">
        <f>[1]節目表!BA49</f>
        <v>普</v>
      </c>
      <c r="G334" s="3" t="s">
        <v>0</v>
      </c>
      <c r="H334" s="3" t="s">
        <v>1</v>
      </c>
      <c r="I334" s="3" t="s">
        <v>0</v>
      </c>
      <c r="P334" t="str">
        <f>[1]E!A213&amp;[1]節目表!BD49</f>
        <v>E21</v>
      </c>
    </row>
    <row r="335" spans="1:16" x14ac:dyDescent="0.2">
      <c r="A335" s="5">
        <f>[1]節目表!$AW$2</f>
        <v>44206</v>
      </c>
      <c r="B335" s="2">
        <f>[1]節目表!AW50</f>
        <v>0.9375</v>
      </c>
      <c r="C335" s="5">
        <f t="shared" si="5"/>
        <v>44206</v>
      </c>
      <c r="D335" s="2">
        <f>[1]節目表!AX50</f>
        <v>0.95833333333333304</v>
      </c>
      <c r="E335" t="str">
        <f>[1]節目表!AZ50</f>
        <v>小客人來做廚(26)</v>
      </c>
      <c r="F335" t="str">
        <f>[1]節目表!BA50</f>
        <v>普</v>
      </c>
      <c r="G335" s="3" t="s">
        <v>0</v>
      </c>
      <c r="H335" s="3" t="s">
        <v>1</v>
      </c>
      <c r="I335" s="3" t="s">
        <v>0</v>
      </c>
      <c r="P335" t="str">
        <f>[1]E!A214&amp;[1]節目表!BD50</f>
        <v>E22</v>
      </c>
    </row>
    <row r="336" spans="1:16" x14ac:dyDescent="0.2">
      <c r="A336" s="5">
        <f>[1]節目表!$AW$2</f>
        <v>44206</v>
      </c>
      <c r="B336" s="2">
        <f>[1]節目表!AW51</f>
        <v>0.95833333333333304</v>
      </c>
      <c r="C336" s="5">
        <f>A336+1</f>
        <v>44207</v>
      </c>
      <c r="D336" s="2">
        <f>[1]節目表!AX51</f>
        <v>0.97916666666666696</v>
      </c>
      <c r="E336" t="str">
        <f>[1]節目表!AZ51</f>
        <v>小客人來做廚(26)</v>
      </c>
      <c r="F336" t="str">
        <f>[1]節目表!BA51</f>
        <v>普</v>
      </c>
      <c r="G336" s="3" t="s">
        <v>0</v>
      </c>
      <c r="H336" s="3" t="s">
        <v>1</v>
      </c>
      <c r="I336" s="3" t="s">
        <v>0</v>
      </c>
      <c r="P336" t="str">
        <f>[1]E!A215&amp;[1]節目表!BD51</f>
        <v>E23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許安妮</dc:creator>
  <cp:lastModifiedBy>許安妮</cp:lastModifiedBy>
  <dcterms:created xsi:type="dcterms:W3CDTF">2020-12-29T03:56:57Z</dcterms:created>
  <dcterms:modified xsi:type="dcterms:W3CDTF">2020-12-29T03:57:21Z</dcterms:modified>
</cp:coreProperties>
</file>